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026"/>
  <workbookPr codeName="ThisWorkbook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https://stonecrofttest.sharepoint.com/Shared Documents/Departments/Accounting/Templates/For Website.Cara/"/>
    </mc:Choice>
  </mc:AlternateContent>
  <xr:revisionPtr revIDLastSave="26" documentId="13_ncr:1_{12B99B90-C4B6-48B5-807C-FFA23111DF34}" xr6:coauthVersionLast="47" xr6:coauthVersionMax="47" xr10:uidLastSave="{55355542-BD3A-4493-A7D5-433C074E6B33}"/>
  <bookViews>
    <workbookView xWindow="-120" yWindow="-120" windowWidth="29040" windowHeight="15840" xr2:uid="{00000000-000D-0000-FFFF-FFFF00000000}"/>
  </bookViews>
  <sheets>
    <sheet name="Page 1" sheetId="2" r:id="rId1"/>
    <sheet name="Page 2-3" sheetId="3" r:id="rId2"/>
    <sheet name="Page 4" sheetId="4" r:id="rId3"/>
    <sheet name="Additional Donors" sheetId="5" r:id="rId4"/>
    <sheet name="Instructions" sheetId="1" r:id="rId5"/>
  </sheets>
  <calcPr calcId="191029"/>
  <customWorkbookViews>
    <customWorkbookView name="Scott Wright - Personal View" guid="{DAD09D7B-2B05-495B-BB72-969E890F694D}" mergeInterval="0" personalView="1" maximized="1" windowWidth="1596" windowHeight="597" activeSheetId="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25" i="4" l="1"/>
  <c r="G57" i="5" l="1"/>
  <c r="G57" i="3" s="1"/>
  <c r="L15" i="2" s="1"/>
  <c r="F55" i="5"/>
  <c r="F55" i="3" s="1"/>
  <c r="E55" i="5"/>
  <c r="F57" i="5" s="1"/>
  <c r="M48" i="4"/>
  <c r="O48" i="4" s="1"/>
  <c r="M36" i="4"/>
  <c r="K28" i="4"/>
  <c r="J25" i="2" l="1"/>
  <c r="L28" i="2" s="1"/>
  <c r="J7" i="2"/>
  <c r="L13" i="2" s="1"/>
  <c r="E55" i="3"/>
  <c r="F57" i="3" s="1"/>
  <c r="L33" i="2" s="1"/>
  <c r="L16" i="2" l="1"/>
  <c r="N29" i="2" s="1"/>
  <c r="N36" i="2"/>
  <c r="P40" i="2" s="1"/>
  <c r="P39" i="2" l="1"/>
  <c r="N41" i="2" s="1"/>
  <c r="P42" i="2" l="1"/>
  <c r="P43" i="2" s="1"/>
  <c r="P47" i="2" l="1"/>
  <c r="P45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Scott Wright</author>
  </authors>
  <commentList>
    <comment ref="H42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Scott Wright:</t>
        </r>
        <r>
          <rPr>
            <sz val="9"/>
            <color indexed="81"/>
            <rFont val="Tahoma"/>
            <family val="2"/>
          </rPr>
          <t xml:space="preserve">
This can not be more than the reserve limit as agreed to by the Home Office. If you are not sure, please contact the Financial Liaison at 800-525-8627.</t>
        </r>
      </text>
    </comment>
  </commentList>
</comments>
</file>

<file path=xl/sharedStrings.xml><?xml version="1.0" encoding="utf-8"?>
<sst xmlns="http://schemas.openxmlformats.org/spreadsheetml/2006/main" count="207" uniqueCount="178">
  <si>
    <t>Official Group Name</t>
  </si>
  <si>
    <t>LOCAL EXPENSES:</t>
  </si>
  <si>
    <t>LOCAL INCOME (not receiptable):</t>
  </si>
  <si>
    <t>Excess funds from Tickets sold</t>
  </si>
  <si>
    <t>(from Ticket Report, page 4, line 8)</t>
  </si>
  <si>
    <t>Child care income</t>
  </si>
  <si>
    <t>Printing sponsor (if no receipt requested)</t>
  </si>
  <si>
    <t>Other (specify)</t>
  </si>
  <si>
    <t>Local Designated Receiptable Contributions</t>
  </si>
  <si>
    <t>Guest speaker's expense</t>
  </si>
  <si>
    <t>(Speaker's name)</t>
  </si>
  <si>
    <t>Decorations supplies</t>
  </si>
  <si>
    <t>Child care expense</t>
  </si>
  <si>
    <t>Printing invitations</t>
  </si>
  <si>
    <t>Postage</t>
  </si>
  <si>
    <t>Balance after Local Expenses</t>
  </si>
  <si>
    <t>NATIONAL MINISTRY CONTRIBUTIONS</t>
  </si>
  <si>
    <t>Total receiptable in Columns A + B</t>
  </si>
  <si>
    <t>(Pages 2 and 3, includes checks and cash)</t>
  </si>
  <si>
    <r>
      <rPr>
        <b/>
        <sz val="11"/>
        <color theme="1"/>
        <rFont val="Calibri"/>
        <family val="2"/>
        <scheme val="minor"/>
      </rPr>
      <t>Non-Receiptable</t>
    </r>
    <r>
      <rPr>
        <sz val="11"/>
        <color theme="1"/>
        <rFont val="Calibri"/>
        <family val="2"/>
        <scheme val="minor"/>
      </rPr>
      <t xml:space="preserve"> loose cash contributions</t>
    </r>
  </si>
  <si>
    <r>
      <t xml:space="preserve">are Paid </t>
    </r>
    <r>
      <rPr>
        <i/>
        <sz val="11"/>
        <color theme="1"/>
        <rFont val="Calibri"/>
        <family val="2"/>
        <scheme val="minor"/>
      </rPr>
      <t>(line 9 minus 17)</t>
    </r>
  </si>
  <si>
    <r>
      <t xml:space="preserve">Total Local Expenses </t>
    </r>
    <r>
      <rPr>
        <i/>
        <sz val="11"/>
        <color theme="1"/>
        <rFont val="Calibri"/>
        <family val="2"/>
        <scheme val="minor"/>
      </rPr>
      <t>(add lines 10 - 16)</t>
    </r>
  </si>
  <si>
    <r>
      <t xml:space="preserve">Total Local Funds </t>
    </r>
    <r>
      <rPr>
        <i/>
        <sz val="11"/>
        <color theme="1"/>
        <rFont val="Calibri"/>
        <family val="2"/>
        <scheme val="minor"/>
      </rPr>
      <t>(add lines 7 and 8)</t>
    </r>
  </si>
  <si>
    <r>
      <t>Total Miscellaneous Income</t>
    </r>
    <r>
      <rPr>
        <i/>
        <sz val="11"/>
        <color theme="1"/>
        <rFont val="Calibri"/>
        <family val="2"/>
        <scheme val="minor"/>
      </rPr>
      <t xml:space="preserve"> (add lines 1-6)</t>
    </r>
  </si>
  <si>
    <r>
      <t>Total National Contributions</t>
    </r>
    <r>
      <rPr>
        <i/>
        <sz val="11"/>
        <color theme="1"/>
        <rFont val="Calibri"/>
        <family val="2"/>
        <scheme val="minor"/>
      </rPr>
      <t xml:space="preserve"> (add lines 19 and 20)</t>
    </r>
  </si>
  <si>
    <r>
      <t xml:space="preserve">Balance from Local Reserve </t>
    </r>
    <r>
      <rPr>
        <sz val="11"/>
        <color rgb="FFFF0000"/>
        <rFont val="Calibri"/>
        <family val="2"/>
        <scheme val="minor"/>
      </rPr>
      <t>(from last Financial Summary, line 30)</t>
    </r>
  </si>
  <si>
    <t>Add lines 18, 21, 22</t>
  </si>
  <si>
    <r>
      <t>Total National Contributions</t>
    </r>
    <r>
      <rPr>
        <sz val="11"/>
        <color rgb="FFFF0000"/>
        <rFont val="Calibri"/>
        <family val="2"/>
        <scheme val="minor"/>
      </rPr>
      <t xml:space="preserve"> (from line 21)</t>
    </r>
  </si>
  <si>
    <r>
      <t>Available funds for Local Reserve</t>
    </r>
    <r>
      <rPr>
        <sz val="11"/>
        <color rgb="FFFF0000"/>
        <rFont val="Calibri"/>
        <family val="2"/>
        <scheme val="minor"/>
      </rPr>
      <t xml:space="preserve"> (line 23 minus line 24)</t>
    </r>
  </si>
  <si>
    <t>Total to be sent to the national office (add lines 24 and 26)</t>
  </si>
  <si>
    <t>Total amount of all credit cards to be sent for the national office</t>
  </si>
  <si>
    <r>
      <t xml:space="preserve">Total amount remaining in Local Reserve </t>
    </r>
    <r>
      <rPr>
        <i/>
        <sz val="11"/>
        <color theme="1"/>
        <rFont val="Calibri"/>
        <family val="2"/>
        <scheme val="minor"/>
      </rPr>
      <t>(line 23 minus line 27)</t>
    </r>
  </si>
  <si>
    <t>(MUST agree with checbook balance after Financial Summary's transactions are completed)</t>
  </si>
  <si>
    <t>TWO SIGNATURES REQUIRED:</t>
  </si>
  <si>
    <t>Date report sent to national office</t>
  </si>
  <si>
    <t>Finanical Coordinator</t>
  </si>
  <si>
    <t>Page 1</t>
  </si>
  <si>
    <t>Please List All Deposits for</t>
  </si>
  <si>
    <t>this Financial Summary</t>
  </si>
  <si>
    <t>Date</t>
  </si>
  <si>
    <t>Amount</t>
  </si>
  <si>
    <t>(Please use space at left for</t>
  </si>
  <si>
    <t>any special notations.)</t>
  </si>
  <si>
    <t>OFFICE USE</t>
  </si>
  <si>
    <t>ONLY</t>
  </si>
  <si>
    <t>FOR OFFICE USE ONLY</t>
  </si>
  <si>
    <t>Group Number</t>
  </si>
  <si>
    <t>Meeting Date</t>
  </si>
  <si>
    <t>FINANCIAL SUMMARY</t>
  </si>
  <si>
    <r>
      <t>Line 27 minus line 28</t>
    </r>
    <r>
      <rPr>
        <sz val="11"/>
        <color rgb="FFFF0000"/>
        <rFont val="Calibri"/>
        <family val="2"/>
        <scheme val="minor"/>
      </rPr>
      <t xml:space="preserve"> (Please write group check for this amount and send to Stonecroft)</t>
    </r>
  </si>
  <si>
    <t>RECEIPTABLE CONTRIBUTIONS</t>
  </si>
  <si>
    <t>Please include all receiptable gifts given by check or cash.</t>
  </si>
  <si>
    <t>For Office Use Only</t>
  </si>
  <si>
    <t>Sample</t>
  </si>
  <si>
    <t>Line 1 - First and Last Name</t>
  </si>
  <si>
    <t>Line 2 - Address</t>
  </si>
  <si>
    <t>Line 3 - City</t>
  </si>
  <si>
    <t>State</t>
  </si>
  <si>
    <t>Zip</t>
  </si>
  <si>
    <t>NATIONAL Gifts</t>
  </si>
  <si>
    <t>Column A</t>
  </si>
  <si>
    <t>Column B</t>
  </si>
  <si>
    <t>Column C</t>
  </si>
  <si>
    <t>LOCAL</t>
  </si>
  <si>
    <t>Gifts designated for other national purposes</t>
  </si>
  <si>
    <t>Gifts designated for local group's use (child care, printing, etc.)</t>
  </si>
  <si>
    <t>In Columns B &amp; C</t>
  </si>
  <si>
    <t>Indicate above each amount</t>
  </si>
  <si>
    <t>the specific purpose.</t>
  </si>
  <si>
    <t>Total attendance</t>
  </si>
  <si>
    <t>Number of decisions for Christ</t>
  </si>
  <si>
    <t>Number of first-time attendees</t>
  </si>
  <si>
    <t>Gospel shared?</t>
  </si>
  <si>
    <t>Financial Coordinator:</t>
  </si>
  <si>
    <t>Name</t>
  </si>
  <si>
    <t>Address</t>
  </si>
  <si>
    <t>E-mail</t>
  </si>
  <si>
    <t>ATTENDANCE:</t>
  </si>
  <si>
    <t>Total attendance at meeting</t>
  </si>
  <si>
    <t>Number of program guests</t>
  </si>
  <si>
    <r>
      <t>Number of paying guests (</t>
    </r>
    <r>
      <rPr>
        <i/>
        <sz val="11"/>
        <color theme="1"/>
        <rFont val="Calibri"/>
        <family val="2"/>
        <scheme val="minor"/>
      </rPr>
      <t>line 1 minus line 2</t>
    </r>
    <r>
      <rPr>
        <sz val="11"/>
        <color theme="1"/>
        <rFont val="Calibri"/>
        <family val="2"/>
        <scheme val="minor"/>
      </rPr>
      <t>)</t>
    </r>
  </si>
  <si>
    <t>INCOME FROM SALE OF TICKETS:</t>
  </si>
  <si>
    <t>Ticket price paid by each paying guest</t>
  </si>
  <si>
    <t>Total that should have been collected</t>
  </si>
  <si>
    <t>(multiply line 3 by line 4)</t>
  </si>
  <si>
    <t>Exact amount collected</t>
  </si>
  <si>
    <t>(This does not include ticket change.)</t>
  </si>
  <si>
    <t>Total expenses paid</t>
  </si>
  <si>
    <t>Excess funds will be deposited.</t>
  </si>
  <si>
    <t>In case of a shortage, use Local Reserve funds for this amount to pay the bill.</t>
  </si>
  <si>
    <r>
      <rPr>
        <b/>
        <sz val="11"/>
        <color theme="1"/>
        <rFont val="Calibri"/>
        <family val="2"/>
        <scheme val="minor"/>
      </rPr>
      <t>EXPLANATION OF PAYMENT TO RESTAURANT/CATERER</t>
    </r>
    <r>
      <rPr>
        <sz val="11"/>
        <color theme="1"/>
        <rFont val="Calibri"/>
        <family val="2"/>
        <scheme val="minor"/>
      </rPr>
      <t xml:space="preserve">: </t>
    </r>
    <r>
      <rPr>
        <i/>
        <sz val="11"/>
        <color theme="1"/>
        <rFont val="Calibri"/>
        <family val="2"/>
        <scheme val="minor"/>
      </rPr>
      <t>(List only items which apply on lines 10-12)</t>
    </r>
  </si>
  <si>
    <t>Number of meals for which groups is charged</t>
  </si>
  <si>
    <t>(this may be different from your attendance).</t>
  </si>
  <si>
    <t>Total of personal checks payable to restaurant/caterer</t>
  </si>
  <si>
    <t>Amount of cash paid to restaurant/caterer</t>
  </si>
  <si>
    <t>Amount of group check paid to restaurant/caterer</t>
  </si>
  <si>
    <t>Stonecroft</t>
  </si>
  <si>
    <t>Telephone: 800.525.8627     913.766.9100</t>
  </si>
  <si>
    <t>Email: connections@stonecroft.org</t>
  </si>
  <si>
    <t>TICKET REPORT</t>
  </si>
  <si>
    <t>(or person preparing the Local Financial Summary</t>
  </si>
  <si>
    <t>in the absence of a Financial Coordinator)</t>
  </si>
  <si>
    <t>PLEASE TYPE OR PRINT CLEARLY</t>
  </si>
  <si>
    <t>City</t>
  </si>
  <si>
    <t>Telephone</t>
  </si>
  <si>
    <t>Please check box if you are a new Financial Coordinator</t>
  </si>
  <si>
    <r>
      <t xml:space="preserve">Meeting Type: </t>
    </r>
    <r>
      <rPr>
        <i/>
        <sz val="11"/>
        <color theme="1"/>
        <rFont val="Calibri"/>
        <family val="2"/>
        <scheme val="minor"/>
      </rPr>
      <t>(Please check one in each column)</t>
    </r>
  </si>
  <si>
    <t>Regular Meeting</t>
  </si>
  <si>
    <t>Guest Night</t>
  </si>
  <si>
    <t>Joint meeting (please indicate below)</t>
  </si>
  <si>
    <t>Official Group Name(s) of other participating groups(s)</t>
  </si>
  <si>
    <t>Official Group Number(s) of other participating groups(s)</t>
  </si>
  <si>
    <t>Women's Outreach</t>
  </si>
  <si>
    <t>Couples' Outreach</t>
  </si>
  <si>
    <t>Pilot</t>
  </si>
  <si>
    <t>Other</t>
  </si>
  <si>
    <t>No meeting (explain in Comments box)</t>
  </si>
  <si>
    <r>
      <t xml:space="preserve">If amount on line 25 is </t>
    </r>
    <r>
      <rPr>
        <b/>
        <sz val="11"/>
        <color theme="1"/>
        <rFont val="Calibri"/>
        <family val="2"/>
        <scheme val="minor"/>
      </rPr>
      <t>OVER</t>
    </r>
    <r>
      <rPr>
        <sz val="11"/>
        <color theme="1"/>
        <rFont val="Calibri"/>
        <family val="2"/>
        <scheme val="minor"/>
      </rPr>
      <t xml:space="preserve"> </t>
    </r>
  </si>
  <si>
    <t>, put difference here.</t>
  </si>
  <si>
    <t>W</t>
  </si>
  <si>
    <t>Decorations income</t>
  </si>
  <si>
    <r>
      <rPr>
        <b/>
        <sz val="11"/>
        <color theme="1"/>
        <rFont val="Calibri"/>
        <family val="2"/>
        <scheme val="minor"/>
      </rPr>
      <t>Fundraising Financial Summary</t>
    </r>
    <r>
      <rPr>
        <sz val="11"/>
        <color theme="1"/>
        <rFont val="Calibri"/>
        <family val="2"/>
        <scheme val="minor"/>
      </rPr>
      <t>-</t>
    </r>
    <r>
      <rPr>
        <sz val="11"/>
        <color rgb="FFFF0000"/>
        <rFont val="Calibri"/>
        <family val="2"/>
        <scheme val="minor"/>
      </rPr>
      <t>From line 10</t>
    </r>
  </si>
  <si>
    <t>Verified Signature</t>
  </si>
  <si>
    <t>Gifts designated for National Ministry</t>
  </si>
  <si>
    <t xml:space="preserve">EXPENSES PAID: </t>
  </si>
  <si>
    <r>
      <t xml:space="preserve">BALANCE REMAINING </t>
    </r>
    <r>
      <rPr>
        <i/>
        <sz val="11"/>
        <color theme="1"/>
        <rFont val="Calibri"/>
        <family val="2"/>
        <scheme val="minor"/>
      </rPr>
      <t>(line 6 minus line 7)</t>
    </r>
  </si>
  <si>
    <r>
      <rPr>
        <u/>
        <sz val="11"/>
        <color theme="1"/>
        <rFont val="Calibri"/>
        <family val="2"/>
        <scheme val="minor"/>
      </rPr>
      <t>If line 8 shows a minus figure</t>
    </r>
    <r>
      <rPr>
        <sz val="11"/>
        <color theme="1"/>
        <rFont val="Calibri"/>
        <family val="2"/>
        <scheme val="minor"/>
      </rPr>
      <t xml:space="preserve">, transfer this amount to Financial Summary, </t>
    </r>
    <r>
      <rPr>
        <sz val="11"/>
        <color rgb="FFFF0000"/>
        <rFont val="Calibri"/>
        <family val="2"/>
        <scheme val="minor"/>
      </rPr>
      <t>page 1, line 15 or 16</t>
    </r>
    <r>
      <rPr>
        <sz val="11"/>
        <color theme="1"/>
        <rFont val="Calibri"/>
        <family val="2"/>
        <scheme val="minor"/>
      </rPr>
      <t>, specifying as ticket shortage.</t>
    </r>
  </si>
  <si>
    <r>
      <t xml:space="preserve"> </t>
    </r>
    <r>
      <rPr>
        <b/>
        <sz val="11"/>
        <color rgb="FFFF0000"/>
        <rFont val="Calibri"/>
        <family val="2"/>
        <scheme val="minor"/>
      </rPr>
      <t xml:space="preserve">line 29 on page 1 </t>
    </r>
    <r>
      <rPr>
        <b/>
        <sz val="11"/>
        <color theme="1"/>
        <rFont val="Calibri"/>
        <family val="2"/>
        <scheme val="minor"/>
      </rPr>
      <t>within one week following the meeting date to:</t>
    </r>
  </si>
  <si>
    <r>
      <rPr>
        <u/>
        <sz val="11"/>
        <color theme="1"/>
        <rFont val="Calibri"/>
        <family val="2"/>
        <scheme val="minor"/>
      </rPr>
      <t>If line 8 shows excess funds from ticket income</t>
    </r>
    <r>
      <rPr>
        <sz val="11"/>
        <color theme="1"/>
        <rFont val="Calibri"/>
        <family val="2"/>
        <scheme val="minor"/>
      </rPr>
      <t xml:space="preserve">, transfer this amount to Financial Summary, </t>
    </r>
    <r>
      <rPr>
        <sz val="11"/>
        <color rgb="FFFF0000"/>
        <rFont val="Calibri"/>
        <family val="2"/>
        <scheme val="minor"/>
      </rPr>
      <t>page 1, line 1, as Local Income.</t>
    </r>
  </si>
  <si>
    <t>You may type in these boxes any information you need to communicate.</t>
  </si>
  <si>
    <t>The tabs are set up to match the pages on the Financial Summary.</t>
  </si>
  <si>
    <t>COLUMN C (total of pages 2 and 3)</t>
  </si>
  <si>
    <t>This spread sheet will automatically total the columns</t>
  </si>
  <si>
    <t>and transfer them to the appropriate tabs.</t>
  </si>
  <si>
    <t>Total of each column  is done by formula.</t>
  </si>
  <si>
    <r>
      <t xml:space="preserve">Total amount paid </t>
    </r>
    <r>
      <rPr>
        <i/>
        <sz val="11"/>
        <color theme="1"/>
        <rFont val="Calibri"/>
        <family val="2"/>
        <scheme val="minor"/>
      </rPr>
      <t>(add lines 9-11)</t>
    </r>
    <r>
      <rPr>
        <sz val="11"/>
        <color theme="1"/>
        <rFont val="Calibri"/>
        <family val="2"/>
        <scheme val="minor"/>
      </rPr>
      <t>. This amount should agree with line 7 above.</t>
    </r>
  </si>
  <si>
    <t xml:space="preserve">Yes  </t>
  </si>
  <si>
    <t>If you do not have a color printer or want to print this in black &amp; white, that works as well.</t>
  </si>
  <si>
    <t>These are the instruction for using this spreadsheet:</t>
  </si>
  <si>
    <t>The entire document has been formatted so the user can only enter data in certain open cells. They are all marked in light green.</t>
  </si>
  <si>
    <t>If you need more lines, go to tab "Additional Donors" and the additional information will automatically be added to tab "Pages 2-3."</t>
  </si>
  <si>
    <t>On tab "Page 1," on occasion, you may need more "Other" lines in the expense area. The area D19 to H26 is not protected.</t>
  </si>
  <si>
    <t>If you have opened this spreadsheet in "xlsm" format, you may print all the pages with a single stroke. Hold down the Ctrl button</t>
  </si>
  <si>
    <t>Note: One can always print each page separately without using the macro. If you need to print the tab "Additional Donors,"</t>
  </si>
  <si>
    <t>print this page separately with a manual print command - under "File/Print."</t>
  </si>
  <si>
    <t>This spreadsheet is designed to use with the protected formulas. If you need a Financial Summary to fill out by hand,</t>
  </si>
  <si>
    <t>Macro for printing.</t>
  </si>
  <si>
    <t>Next, complete tab "Page 4," this information will be brought forward to "Page 1" automatically.</t>
  </si>
  <si>
    <t>and hit the "W" button. This is a macro designed to print all the pages.</t>
  </si>
  <si>
    <t>On tab "Page 1," at Row 42, Column H (line 26), there is a box with a number in it. You need to type into this box your reserve allowance.</t>
  </si>
  <si>
    <t>All the areas marked in beige are formulas. All the areas marked in light blue are for office use.</t>
  </si>
  <si>
    <t>On the second row, enter their street address, then hit return.</t>
  </si>
  <si>
    <t xml:space="preserve">        Do not carry over the totals from tab "Pages 2-3" to the top of tab "Additional Donors."</t>
  </si>
  <si>
    <t>If you happen to delete the word "Yes" or "No", it is not a problem. Just have an X in the appropriate box.</t>
  </si>
  <si>
    <t>There are three rows in each box. Use the first row for the donor's complete name, then hit return.</t>
  </si>
  <si>
    <t>Begin on tab "Pages 2-3" and enter the donor information. Begin in row 7, column B.</t>
  </si>
  <si>
    <t>Please send original Financial Summary, copy of last Bank Statement, and Group Check totaling</t>
  </si>
  <si>
    <t>Line 5 is for information to see if the proper amount has been collected.</t>
  </si>
  <si>
    <t>On the third row, enter their city, state and zip. Then hit return, you are ready for the next donor in the next box.</t>
  </si>
  <si>
    <t>Sometimes, Line 6 (row 27, column M) is more or less than line 5 (row 25, column K). Line 6 is what you actually collected for the meals.</t>
  </si>
  <si>
    <t>this box will automatically mark 'Yes.' If it does not, it will automatically mark 'No.'</t>
  </si>
  <si>
    <t>Please note, if you do not have an understanding of Excel software,</t>
  </si>
  <si>
    <t>On tab "Page 4," in the boxes to mark Yes or No (row 6, columns F &amp; H), simply insert an X in the formula bar in the space where it opens up.</t>
  </si>
  <si>
    <t>On tab "Page 4," at Row 46, Column N (line 12), there is a box with the word 'Yes' in beige. If Line 12 agrees exactly with Line 7 above,</t>
  </si>
  <si>
    <t>Enter the dollar amount donated in any of the three rows in the proper columns.</t>
  </si>
  <si>
    <t>please use the printed forms supplied by the Home Office. Contact us at connections@stonecroft.org or call 800.525.8627</t>
  </si>
  <si>
    <t>Healthy Groups Grow</t>
  </si>
  <si>
    <t>Group Ministry</t>
  </si>
  <si>
    <t>Number of SBS or small groups offered</t>
  </si>
  <si>
    <t>All Stonecroft groups and gatherings share the same vision - to see people introduced to the saving love of Jesus Christ. To that end, our focus is to see
more guests and a variety of Stonecroft Bible Studies offered connected with each group. Each time you meet, complete the boxes below:</t>
  </si>
  <si>
    <t>If you have any questions about the format of the spreadsheet, formulas, or Excel-type questions,</t>
  </si>
  <si>
    <t xml:space="preserve"> please feel free to continue to use the hard copies of the Financial Summaries.</t>
  </si>
  <si>
    <t>PO Box 8900</t>
  </si>
  <si>
    <t>Kansas City, MO 64114</t>
  </si>
  <si>
    <t>If you have any questions about the Financial Summary, email the Group Finances Team at groupfinances@stonecroft.org.</t>
  </si>
  <si>
    <t>email the Group Finances Team at groupfinances@stonecroft.org.</t>
  </si>
  <si>
    <t>Rev. 10.22.20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</si>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</sst>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$&quot;#,##0.00_);[Red]\(&quot;$&quot;#,##0.00\)"/>
    <numFmt numFmtId="44" formatCode="_(&quot;$&quot;* #,##0.00_);_(&quot;$&quot;* \(#,##0.00\);_(&quot;$&quot;* &quot;-&quot;??_);_(@_)"/>
    <numFmt numFmtId="164" formatCode="mm/dd/yy;@"/>
    <numFmt numFmtId="165" formatCode="m/d/yy;@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9"/>
      <color rgb="FFFF0000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16"/>
      <color theme="4" tint="-0.249977111117893"/>
      <name val="Arial"/>
      <family val="2"/>
    </font>
    <font>
      <sz val="11"/>
      <color theme="1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4"/>
      <color theme="1"/>
      <name val="Calibri"/>
      <family val="2"/>
    </font>
    <font>
      <i/>
      <sz val="11"/>
      <color theme="1"/>
      <name val="Gabriola"/>
      <family val="5"/>
    </font>
    <font>
      <b/>
      <sz val="9"/>
      <color theme="1"/>
      <name val="Calibri"/>
      <family val="2"/>
      <scheme val="minor"/>
    </font>
    <font>
      <b/>
      <sz val="24"/>
      <color rgb="FFEE4CDB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BC69B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ck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/>
      <right style="thick">
        <color auto="1"/>
      </right>
      <top/>
      <bottom/>
      <diagonal/>
    </border>
    <border>
      <left/>
      <right style="thick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65">
    <xf numFmtId="0" fontId="0" fillId="0" borderId="0" xfId="0"/>
    <xf numFmtId="0" fontId="2" fillId="0" borderId="0" xfId="0" applyFont="1"/>
    <xf numFmtId="0" fontId="3" fillId="0" borderId="0" xfId="0" applyFont="1"/>
    <xf numFmtId="0" fontId="0" fillId="0" borderId="1" xfId="0" applyBorder="1"/>
    <xf numFmtId="40" fontId="0" fillId="0" borderId="0" xfId="0" applyNumberFormat="1"/>
    <xf numFmtId="0" fontId="0" fillId="0" borderId="0" xfId="0" applyAlignment="1">
      <alignment horizontal="center"/>
    </xf>
    <xf numFmtId="0" fontId="0" fillId="0" borderId="0" xfId="0" applyBorder="1"/>
    <xf numFmtId="0" fontId="0" fillId="0" borderId="3" xfId="0" applyBorder="1" applyAlignment="1">
      <alignment horizontal="center"/>
    </xf>
    <xf numFmtId="40" fontId="0" fillId="0" borderId="7" xfId="0" applyNumberFormat="1" applyBorder="1"/>
    <xf numFmtId="40" fontId="0" fillId="0" borderId="1" xfId="0" applyNumberFormat="1" applyBorder="1"/>
    <xf numFmtId="0" fontId="0" fillId="0" borderId="8" xfId="0" applyBorder="1"/>
    <xf numFmtId="0" fontId="0" fillId="0" borderId="9" xfId="0" applyBorder="1"/>
    <xf numFmtId="0" fontId="0" fillId="0" borderId="13" xfId="0" applyBorder="1"/>
    <xf numFmtId="0" fontId="3" fillId="0" borderId="13" xfId="0" applyFont="1" applyBorder="1" applyAlignment="1">
      <alignment horizontal="center"/>
    </xf>
    <xf numFmtId="0" fontId="0" fillId="0" borderId="17" xfId="0" applyBorder="1"/>
    <xf numFmtId="0" fontId="0" fillId="0" borderId="15" xfId="0" applyBorder="1"/>
    <xf numFmtId="0" fontId="0" fillId="0" borderId="19" xfId="0" applyBorder="1"/>
    <xf numFmtId="0" fontId="0" fillId="0" borderId="22" xfId="0" applyBorder="1"/>
    <xf numFmtId="0" fontId="0" fillId="0" borderId="24" xfId="0" applyBorder="1"/>
    <xf numFmtId="0" fontId="0" fillId="0" borderId="25" xfId="0" applyBorder="1"/>
    <xf numFmtId="0" fontId="5" fillId="0" borderId="13" xfId="0" applyFont="1" applyBorder="1" applyAlignment="1">
      <alignment horizontal="left" vertical="top" wrapText="1"/>
    </xf>
    <xf numFmtId="0" fontId="0" fillId="0" borderId="16" xfId="0" applyBorder="1" applyAlignment="1"/>
    <xf numFmtId="0" fontId="0" fillId="0" borderId="7" xfId="0" applyBorder="1" applyAlignment="1"/>
    <xf numFmtId="0" fontId="7" fillId="0" borderId="0" xfId="0" applyFont="1" applyAlignment="1">
      <alignment wrapText="1"/>
    </xf>
    <xf numFmtId="0" fontId="4" fillId="0" borderId="0" xfId="0" applyFont="1"/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12" xfId="0" applyBorder="1"/>
    <xf numFmtId="0" fontId="0" fillId="0" borderId="7" xfId="0" applyBorder="1"/>
    <xf numFmtId="0" fontId="9" fillId="0" borderId="7" xfId="0" applyFont="1" applyBorder="1"/>
    <xf numFmtId="0" fontId="9" fillId="0" borderId="0" xfId="0" applyFont="1" applyBorder="1"/>
    <xf numFmtId="0" fontId="0" fillId="0" borderId="0" xfId="0" applyBorder="1" applyAlignment="1">
      <alignment horizontal="right"/>
    </xf>
    <xf numFmtId="0" fontId="0" fillId="0" borderId="0" xfId="0" applyFill="1" applyBorder="1"/>
    <xf numFmtId="0" fontId="12" fillId="0" borderId="0" xfId="0" applyFont="1" applyFill="1" applyBorder="1"/>
    <xf numFmtId="0" fontId="0" fillId="0" borderId="0" xfId="0" applyAlignment="1">
      <alignment horizontal="left"/>
    </xf>
    <xf numFmtId="0" fontId="0" fillId="0" borderId="12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16" xfId="0" applyBorder="1" applyProtection="1"/>
    <xf numFmtId="0" fontId="0" fillId="0" borderId="12" xfId="0" applyBorder="1" applyProtection="1"/>
    <xf numFmtId="0" fontId="0" fillId="0" borderId="7" xfId="0" applyBorder="1" applyProtection="1"/>
    <xf numFmtId="0" fontId="0" fillId="0" borderId="0" xfId="0" applyBorder="1" applyProtection="1"/>
    <xf numFmtId="0" fontId="0" fillId="0" borderId="1" xfId="0" applyBorder="1" applyProtection="1">
      <protection locked="0"/>
    </xf>
    <xf numFmtId="0" fontId="0" fillId="0" borderId="9" xfId="0" applyBorder="1" applyProtection="1">
      <protection locked="0"/>
    </xf>
    <xf numFmtId="0" fontId="0" fillId="0" borderId="2" xfId="0" applyBorder="1" applyProtection="1"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right"/>
      <protection locked="0"/>
    </xf>
    <xf numFmtId="0" fontId="0" fillId="0" borderId="0" xfId="0" applyProtection="1">
      <protection locked="0"/>
    </xf>
    <xf numFmtId="0" fontId="14" fillId="0" borderId="0" xfId="0" applyFont="1"/>
    <xf numFmtId="40" fontId="0" fillId="2" borderId="22" xfId="0" applyNumberFormat="1" applyFill="1" applyBorder="1" applyProtection="1">
      <protection locked="0"/>
    </xf>
    <xf numFmtId="40" fontId="0" fillId="2" borderId="20" xfId="0" applyNumberFormat="1" applyFill="1" applyBorder="1" applyProtection="1">
      <protection locked="0"/>
    </xf>
    <xf numFmtId="40" fontId="0" fillId="2" borderId="23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40" fontId="0" fillId="2" borderId="24" xfId="0" applyNumberFormat="1" applyFill="1" applyBorder="1" applyProtection="1">
      <protection locked="0"/>
    </xf>
    <xf numFmtId="40" fontId="0" fillId="2" borderId="21" xfId="0" applyNumberFormat="1" applyFill="1" applyBorder="1" applyProtection="1">
      <protection locked="0"/>
    </xf>
    <xf numFmtId="40" fontId="0" fillId="2" borderId="18" xfId="0" applyNumberFormat="1" applyFill="1" applyBorder="1" applyProtection="1">
      <protection locked="0"/>
    </xf>
    <xf numFmtId="0" fontId="0" fillId="2" borderId="0" xfId="0" applyFill="1"/>
    <xf numFmtId="0" fontId="5" fillId="3" borderId="22" xfId="0" applyFont="1" applyFill="1" applyBorder="1" applyAlignment="1">
      <alignment horizontal="center"/>
    </xf>
    <xf numFmtId="0" fontId="6" fillId="3" borderId="23" xfId="0" applyFont="1" applyFill="1" applyBorder="1" applyAlignment="1">
      <alignment horizontal="center"/>
    </xf>
    <xf numFmtId="0" fontId="0" fillId="3" borderId="24" xfId="0" applyFill="1" applyBorder="1"/>
    <xf numFmtId="0" fontId="0" fillId="3" borderId="22" xfId="0" applyFill="1" applyBorder="1"/>
    <xf numFmtId="0" fontId="0" fillId="3" borderId="23" xfId="0" applyFill="1" applyBorder="1"/>
    <xf numFmtId="0" fontId="5" fillId="3" borderId="24" xfId="0" applyFont="1" applyFill="1" applyBorder="1"/>
    <xf numFmtId="1" fontId="0" fillId="2" borderId="3" xfId="0" applyNumberFormat="1" applyFill="1" applyBorder="1" applyProtection="1">
      <protection locked="0"/>
    </xf>
    <xf numFmtId="164" fontId="0" fillId="2" borderId="3" xfId="0" applyNumberFormat="1" applyFill="1" applyBorder="1" applyProtection="1">
      <protection locked="0"/>
    </xf>
    <xf numFmtId="44" fontId="0" fillId="2" borderId="3" xfId="1" applyFont="1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2" borderId="0" xfId="0" applyFill="1" applyProtection="1">
      <protection locked="0"/>
    </xf>
    <xf numFmtId="44" fontId="0" fillId="2" borderId="13" xfId="1" applyFon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3" borderId="3" xfId="0" applyFill="1" applyBorder="1"/>
    <xf numFmtId="40" fontId="0" fillId="0" borderId="0" xfId="0" applyNumberFormat="1" applyBorder="1"/>
    <xf numFmtId="40" fontId="0" fillId="0" borderId="16" xfId="0" applyNumberFormat="1" applyBorder="1"/>
    <xf numFmtId="40" fontId="0" fillId="2" borderId="8" xfId="0" applyNumberFormat="1" applyFill="1" applyBorder="1" applyProtection="1">
      <protection locked="0"/>
    </xf>
    <xf numFmtId="40" fontId="0" fillId="2" borderId="9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40" fontId="0" fillId="2" borderId="25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horizontal="left"/>
      <protection locked="0"/>
    </xf>
    <xf numFmtId="0" fontId="0" fillId="2" borderId="25" xfId="0" applyFill="1" applyBorder="1" applyProtection="1">
      <protection locked="0"/>
    </xf>
    <xf numFmtId="38" fontId="0" fillId="2" borderId="13" xfId="0" applyNumberFormat="1" applyFill="1" applyBorder="1" applyProtection="1">
      <protection locked="0"/>
    </xf>
    <xf numFmtId="44" fontId="0" fillId="4" borderId="3" xfId="1" applyFont="1" applyFill="1" applyBorder="1"/>
    <xf numFmtId="8" fontId="0" fillId="4" borderId="13" xfId="1" applyNumberFormat="1" applyFont="1" applyFill="1" applyBorder="1"/>
    <xf numFmtId="38" fontId="0" fillId="4" borderId="13" xfId="0" applyNumberFormat="1" applyFill="1" applyBorder="1"/>
    <xf numFmtId="44" fontId="0" fillId="4" borderId="13" xfId="1" applyFont="1" applyFill="1" applyBorder="1"/>
    <xf numFmtId="0" fontId="0" fillId="4" borderId="0" xfId="0" applyFill="1"/>
    <xf numFmtId="0" fontId="17" fillId="0" borderId="0" xfId="0" applyFont="1"/>
    <xf numFmtId="0" fontId="17" fillId="0" borderId="17" xfId="0" applyFont="1" applyBorder="1"/>
    <xf numFmtId="0" fontId="17" fillId="0" borderId="1" xfId="0" applyFont="1" applyBorder="1"/>
    <xf numFmtId="0" fontId="17" fillId="0" borderId="25" xfId="0" applyFont="1" applyBorder="1"/>
    <xf numFmtId="40" fontId="17" fillId="2" borderId="22" xfId="0" applyNumberFormat="1" applyFont="1" applyFill="1" applyBorder="1" applyProtection="1">
      <protection locked="0"/>
    </xf>
    <xf numFmtId="40" fontId="17" fillId="2" borderId="18" xfId="0" applyNumberFormat="1" applyFont="1" applyFill="1" applyBorder="1" applyProtection="1">
      <protection locked="0"/>
    </xf>
    <xf numFmtId="40" fontId="17" fillId="2" borderId="12" xfId="0" applyNumberFormat="1" applyFont="1" applyFill="1" applyBorder="1" applyProtection="1">
      <protection locked="0"/>
    </xf>
    <xf numFmtId="40" fontId="17" fillId="2" borderId="23" xfId="0" applyNumberFormat="1" applyFont="1" applyFill="1" applyBorder="1" applyProtection="1">
      <protection locked="0"/>
    </xf>
    <xf numFmtId="40" fontId="17" fillId="2" borderId="20" xfId="0" applyNumberFormat="1" applyFont="1" applyFill="1" applyBorder="1" applyProtection="1">
      <protection locked="0"/>
    </xf>
    <xf numFmtId="40" fontId="17" fillId="2" borderId="0" xfId="0" applyNumberFormat="1" applyFont="1" applyFill="1" applyBorder="1" applyProtection="1">
      <protection locked="0"/>
    </xf>
    <xf numFmtId="0" fontId="17" fillId="2" borderId="1" xfId="0" applyFont="1" applyFill="1" applyBorder="1" applyProtection="1">
      <protection locked="0"/>
    </xf>
    <xf numFmtId="40" fontId="17" fillId="2" borderId="24" xfId="0" applyNumberFormat="1" applyFont="1" applyFill="1" applyBorder="1" applyProtection="1">
      <protection locked="0"/>
    </xf>
    <xf numFmtId="40" fontId="17" fillId="2" borderId="21" xfId="0" applyNumberFormat="1" applyFont="1" applyFill="1" applyBorder="1" applyProtection="1">
      <protection locked="0"/>
    </xf>
    <xf numFmtId="40" fontId="17" fillId="2" borderId="1" xfId="0" applyNumberFormat="1" applyFont="1" applyFill="1" applyBorder="1" applyProtection="1">
      <protection locked="0"/>
    </xf>
    <xf numFmtId="0" fontId="14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20" fillId="0" borderId="0" xfId="0" applyFont="1"/>
    <xf numFmtId="44" fontId="0" fillId="5" borderId="3" xfId="1" applyFont="1" applyFill="1" applyBorder="1" applyProtection="1"/>
    <xf numFmtId="44" fontId="0" fillId="6" borderId="3" xfId="1" applyFont="1" applyFill="1" applyBorder="1"/>
    <xf numFmtId="0" fontId="13" fillId="0" borderId="0" xfId="0" applyFont="1" applyAlignment="1">
      <alignment horizontal="center"/>
    </xf>
    <xf numFmtId="165" fontId="0" fillId="2" borderId="6" xfId="0" applyNumberFormat="1" applyFill="1" applyBorder="1" applyAlignment="1" applyProtection="1">
      <alignment horizontal="center"/>
      <protection locked="0"/>
    </xf>
    <xf numFmtId="165" fontId="0" fillId="2" borderId="10" xfId="0" applyNumberForma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165" fontId="0" fillId="2" borderId="11" xfId="0" applyNumberFormat="1" applyFill="1" applyBorder="1" applyAlignment="1" applyProtection="1">
      <alignment horizontal="center"/>
      <protection locked="0"/>
    </xf>
    <xf numFmtId="40" fontId="22" fillId="0" borderId="0" xfId="0" applyNumberFormat="1" applyFont="1" applyAlignment="1">
      <alignment horizontal="center" vertical="center"/>
    </xf>
    <xf numFmtId="0" fontId="17" fillId="2" borderId="16" xfId="0" applyFont="1" applyFill="1" applyBorder="1" applyAlignment="1" applyProtection="1">
      <alignment horizontal="left"/>
      <protection locked="0"/>
    </xf>
    <xf numFmtId="0" fontId="17" fillId="2" borderId="12" xfId="0" applyFont="1" applyFill="1" applyBorder="1" applyAlignment="1" applyProtection="1">
      <alignment horizontal="left"/>
      <protection locked="0"/>
    </xf>
    <xf numFmtId="0" fontId="17" fillId="2" borderId="8" xfId="0" applyFont="1" applyFill="1" applyBorder="1" applyAlignment="1" applyProtection="1">
      <alignment horizontal="left"/>
      <protection locked="0"/>
    </xf>
    <xf numFmtId="0" fontId="17" fillId="2" borderId="7" xfId="0" applyFont="1" applyFill="1" applyBorder="1" applyAlignment="1" applyProtection="1">
      <alignment horizontal="left"/>
      <protection locked="0"/>
    </xf>
    <xf numFmtId="0" fontId="17" fillId="2" borderId="0" xfId="0" applyFont="1" applyFill="1" applyBorder="1" applyAlignment="1" applyProtection="1">
      <alignment horizontal="left"/>
      <protection locked="0"/>
    </xf>
    <xf numFmtId="0" fontId="17" fillId="2" borderId="9" xfId="0" applyFont="1" applyFill="1" applyBorder="1" applyAlignment="1" applyProtection="1">
      <alignment horizontal="left"/>
      <protection locked="0"/>
    </xf>
    <xf numFmtId="0" fontId="8" fillId="0" borderId="0" xfId="0" applyFont="1" applyAlignment="1">
      <alignment horizontal="left"/>
    </xf>
    <xf numFmtId="0" fontId="8" fillId="0" borderId="9" xfId="0" applyFont="1" applyBorder="1" applyAlignment="1">
      <alignment horizontal="left"/>
    </xf>
    <xf numFmtId="0" fontId="0" fillId="0" borderId="0" xfId="0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8" fontId="0" fillId="4" borderId="22" xfId="0" applyNumberFormat="1" applyFill="1" applyBorder="1" applyAlignment="1">
      <alignment horizontal="right"/>
    </xf>
    <xf numFmtId="8" fontId="0" fillId="4" borderId="24" xfId="0" applyNumberFormat="1" applyFill="1" applyBorder="1" applyAlignment="1">
      <alignment horizontal="right"/>
    </xf>
    <xf numFmtId="0" fontId="18" fillId="0" borderId="16" xfId="0" applyFont="1" applyBorder="1" applyAlignment="1">
      <alignment horizontal="center"/>
    </xf>
    <xf numFmtId="0" fontId="18" fillId="0" borderId="8" xfId="0" applyFont="1" applyBorder="1" applyAlignment="1">
      <alignment horizontal="center"/>
    </xf>
    <xf numFmtId="0" fontId="17" fillId="0" borderId="7" xfId="0" applyFont="1" applyBorder="1" applyAlignment="1">
      <alignment horizontal="center"/>
    </xf>
    <xf numFmtId="0" fontId="17" fillId="0" borderId="9" xfId="0" applyFont="1" applyBorder="1" applyAlignment="1">
      <alignment horizontal="center"/>
    </xf>
    <xf numFmtId="0" fontId="17" fillId="0" borderId="17" xfId="0" applyFont="1" applyBorder="1" applyAlignment="1">
      <alignment horizontal="center"/>
    </xf>
    <xf numFmtId="0" fontId="17" fillId="0" borderId="25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17" fillId="0" borderId="16" xfId="0" applyFont="1" applyBorder="1" applyAlignment="1">
      <alignment horizontal="left"/>
    </xf>
    <xf numFmtId="0" fontId="17" fillId="0" borderId="12" xfId="0" applyFont="1" applyBorder="1" applyAlignment="1">
      <alignment horizontal="left"/>
    </xf>
    <xf numFmtId="0" fontId="17" fillId="0" borderId="8" xfId="0" applyFont="1" applyBorder="1" applyAlignment="1">
      <alignment horizontal="left"/>
    </xf>
    <xf numFmtId="0" fontId="17" fillId="0" borderId="7" xfId="0" applyFont="1" applyBorder="1" applyAlignment="1">
      <alignment horizontal="left"/>
    </xf>
    <xf numFmtId="0" fontId="17" fillId="0" borderId="0" xfId="0" applyFont="1" applyBorder="1" applyAlignment="1">
      <alignment horizontal="left"/>
    </xf>
    <xf numFmtId="0" fontId="17" fillId="0" borderId="9" xfId="0" applyFont="1" applyBorder="1" applyAlignment="1">
      <alignment horizontal="left"/>
    </xf>
    <xf numFmtId="0" fontId="11" fillId="0" borderId="12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1" fillId="0" borderId="0" xfId="0" applyFont="1" applyAlignment="1">
      <alignment horizontal="left" wrapText="1"/>
    </xf>
    <xf numFmtId="0" fontId="0" fillId="2" borderId="7" xfId="0" applyFill="1" applyBorder="1" applyAlignment="1" applyProtection="1">
      <alignment horizontal="left"/>
      <protection locked="0"/>
    </xf>
    <xf numFmtId="0" fontId="0" fillId="2" borderId="0" xfId="0" applyFill="1" applyBorder="1" applyAlignment="1" applyProtection="1">
      <alignment horizontal="left"/>
      <protection locked="0"/>
    </xf>
    <xf numFmtId="0" fontId="0" fillId="2" borderId="9" xfId="0" applyFill="1" applyBorder="1" applyAlignment="1" applyProtection="1">
      <alignment horizontal="left"/>
      <protection locked="0"/>
    </xf>
    <xf numFmtId="0" fontId="0" fillId="2" borderId="16" xfId="0" applyFill="1" applyBorder="1" applyAlignment="1" applyProtection="1">
      <alignment horizontal="left"/>
      <protection locked="0"/>
    </xf>
    <xf numFmtId="0" fontId="0" fillId="2" borderId="12" xfId="0" applyFill="1" applyBorder="1" applyAlignment="1" applyProtection="1">
      <alignment horizontal="left"/>
      <protection locked="0"/>
    </xf>
    <xf numFmtId="0" fontId="0" fillId="2" borderId="8" xfId="0" applyFill="1" applyBorder="1" applyAlignment="1" applyProtection="1">
      <alignment horizontal="left"/>
      <protection locked="0"/>
    </xf>
    <xf numFmtId="0" fontId="0" fillId="0" borderId="16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8" xfId="0" applyBorder="1" applyAlignment="1">
      <alignment horizontal="left"/>
    </xf>
    <xf numFmtId="0" fontId="3" fillId="0" borderId="16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0" fillId="0" borderId="7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5" xfId="0" applyBorder="1" applyAlignment="1">
      <alignment horizontal="center"/>
    </xf>
    <xf numFmtId="0" fontId="19" fillId="0" borderId="0" xfId="0" applyFont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EE4CDB"/>
      <color rgb="FFFBC69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53</xdr:row>
      <xdr:rowOff>44</xdr:rowOff>
    </xdr:from>
    <xdr:to>
      <xdr:col>4</xdr:col>
      <xdr:colOff>449581</xdr:colOff>
      <xdr:row>56</xdr:row>
      <xdr:rowOff>192309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10363244"/>
          <a:ext cx="1737360" cy="80186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9.bin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V53"/>
  <sheetViews>
    <sheetView tabSelected="1" workbookViewId="0">
      <selection activeCell="A4" sqref="A4:L4"/>
    </sheetView>
  </sheetViews>
  <sheetFormatPr defaultColWidth="8.85546875" defaultRowHeight="15" x14ac:dyDescent="0.25"/>
  <cols>
    <col min="1" max="1" width="1.85546875" customWidth="1"/>
    <col min="2" max="2" width="3.140625" customWidth="1"/>
    <col min="3" max="3" width="1.42578125" customWidth="1"/>
    <col min="4" max="4" width="2.42578125" customWidth="1"/>
    <col min="5" max="5" width="10.85546875" customWidth="1"/>
    <col min="6" max="6" width="9.42578125" customWidth="1"/>
    <col min="7" max="7" width="7.5703125" customWidth="1"/>
    <col min="8" max="8" width="10.5703125" bestFit="1" customWidth="1"/>
    <col min="9" max="9" width="2.85546875" style="5" customWidth="1"/>
    <col min="10" max="10" width="12.85546875" style="4" customWidth="1"/>
    <col min="11" max="11" width="3" style="5" bestFit="1" customWidth="1"/>
    <col min="12" max="12" width="12.85546875" style="4" customWidth="1"/>
    <col min="13" max="13" width="3" bestFit="1" customWidth="1"/>
    <col min="14" max="14" width="12.85546875" customWidth="1"/>
    <col min="15" max="15" width="3" bestFit="1" customWidth="1"/>
    <col min="16" max="17" width="12.85546875" customWidth="1"/>
  </cols>
  <sheetData>
    <row r="1" spans="1:22" ht="21.6" customHeight="1" x14ac:dyDescent="0.3">
      <c r="A1" s="104" t="s">
        <v>48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</row>
    <row r="2" spans="1:22" ht="8.4499999999999993" customHeight="1" x14ac:dyDescent="0.25">
      <c r="I2" s="25"/>
      <c r="K2" s="25"/>
    </row>
    <row r="3" spans="1:22" ht="15.75" thickBot="1" x14ac:dyDescent="0.3">
      <c r="A3" t="s">
        <v>0</v>
      </c>
      <c r="I3" s="25"/>
      <c r="K3" s="25"/>
      <c r="N3" t="s">
        <v>46</v>
      </c>
      <c r="P3" t="s">
        <v>47</v>
      </c>
    </row>
    <row r="4" spans="1:22" ht="24" customHeight="1" thickBot="1" x14ac:dyDescent="0.3">
      <c r="A4" s="110"/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112"/>
      <c r="M4" s="46"/>
      <c r="N4" s="62"/>
      <c r="O4" s="46"/>
      <c r="P4" s="63"/>
    </row>
    <row r="5" spans="1:22" ht="18.600000000000001" customHeight="1" x14ac:dyDescent="0.25">
      <c r="A5" s="2" t="s">
        <v>2</v>
      </c>
      <c r="I5" s="25"/>
      <c r="K5" s="25"/>
      <c r="P5" s="107" t="s">
        <v>37</v>
      </c>
      <c r="Q5" s="107"/>
    </row>
    <row r="6" spans="1:22" ht="18.600000000000001" customHeight="1" thickBot="1" x14ac:dyDescent="0.3">
      <c r="B6">
        <v>1</v>
      </c>
      <c r="D6" t="s">
        <v>3</v>
      </c>
      <c r="I6" s="25"/>
      <c r="K6" s="25"/>
      <c r="P6" s="108" t="s">
        <v>38</v>
      </c>
      <c r="Q6" s="108"/>
    </row>
    <row r="7" spans="1:22" ht="18.600000000000001" customHeight="1" thickBot="1" x14ac:dyDescent="0.3">
      <c r="E7" s="1" t="s">
        <v>4</v>
      </c>
      <c r="I7" s="25">
        <v>1</v>
      </c>
      <c r="J7" s="80">
        <f>IF('Page 4'!M36&gt;0,'Page 4'!M36,0)</f>
        <v>0</v>
      </c>
      <c r="K7" s="25"/>
      <c r="L7" s="114"/>
      <c r="M7" s="114"/>
      <c r="N7" s="114"/>
      <c r="P7" s="7" t="s">
        <v>39</v>
      </c>
      <c r="Q7" s="7" t="s">
        <v>40</v>
      </c>
      <c r="V7" t="s">
        <v>177</v>
      </c>
    </row>
    <row r="8" spans="1:22" ht="18.600000000000001" customHeight="1" thickBot="1" x14ac:dyDescent="0.3">
      <c r="B8">
        <v>2</v>
      </c>
      <c r="D8" t="s">
        <v>120</v>
      </c>
      <c r="I8" s="25">
        <v>2</v>
      </c>
      <c r="J8" s="64"/>
      <c r="K8" s="25"/>
      <c r="L8" s="114"/>
      <c r="M8" s="114"/>
      <c r="N8" s="114"/>
      <c r="P8" s="65"/>
      <c r="Q8" s="65"/>
    </row>
    <row r="9" spans="1:22" ht="18.600000000000001" customHeight="1" thickBot="1" x14ac:dyDescent="0.3">
      <c r="B9">
        <v>3</v>
      </c>
      <c r="D9" t="s">
        <v>5</v>
      </c>
      <c r="I9" s="25">
        <v>3</v>
      </c>
      <c r="J9" s="64"/>
      <c r="K9" s="25"/>
      <c r="P9" s="65"/>
      <c r="Q9" s="65"/>
    </row>
    <row r="10" spans="1:22" ht="18.600000000000001" customHeight="1" thickBot="1" x14ac:dyDescent="0.3">
      <c r="B10">
        <v>4</v>
      </c>
      <c r="D10" t="s">
        <v>6</v>
      </c>
      <c r="I10" s="25">
        <v>4</v>
      </c>
      <c r="J10" s="64"/>
      <c r="K10" s="25"/>
      <c r="P10" s="65"/>
      <c r="Q10" s="65"/>
    </row>
    <row r="11" spans="1:22" ht="18.600000000000001" customHeight="1" thickBot="1" x14ac:dyDescent="0.3">
      <c r="B11">
        <v>5</v>
      </c>
      <c r="D11" t="s">
        <v>7</v>
      </c>
      <c r="F11" s="51"/>
      <c r="G11" s="51"/>
      <c r="H11" s="51"/>
      <c r="I11" s="25">
        <v>5</v>
      </c>
      <c r="J11" s="64"/>
      <c r="K11" s="25"/>
      <c r="P11" s="65"/>
      <c r="Q11" s="65"/>
    </row>
    <row r="12" spans="1:22" ht="18.600000000000001" customHeight="1" thickBot="1" x14ac:dyDescent="0.3">
      <c r="B12">
        <v>6</v>
      </c>
      <c r="D12" t="s">
        <v>121</v>
      </c>
      <c r="I12" s="25">
        <v>6</v>
      </c>
      <c r="J12" s="64"/>
      <c r="K12" s="25"/>
      <c r="P12" s="65"/>
      <c r="Q12" s="65"/>
    </row>
    <row r="13" spans="1:22" ht="18.600000000000001" customHeight="1" thickBot="1" x14ac:dyDescent="0.3">
      <c r="B13">
        <v>7</v>
      </c>
      <c r="D13" t="s">
        <v>23</v>
      </c>
      <c r="I13" s="25"/>
      <c r="K13" s="25">
        <v>7</v>
      </c>
      <c r="L13" s="80">
        <f>+J7+J8+J9+J10+J11+J12</f>
        <v>0</v>
      </c>
      <c r="P13" s="65"/>
      <c r="Q13" s="65"/>
    </row>
    <row r="14" spans="1:22" ht="18.600000000000001" customHeight="1" thickBot="1" x14ac:dyDescent="0.3">
      <c r="B14">
        <v>8</v>
      </c>
      <c r="D14" s="2" t="s">
        <v>8</v>
      </c>
      <c r="I14" s="25"/>
      <c r="K14" s="25"/>
      <c r="P14" s="65"/>
      <c r="Q14" s="65"/>
    </row>
    <row r="15" spans="1:22" ht="18.600000000000001" customHeight="1" thickBot="1" x14ac:dyDescent="0.3">
      <c r="D15" s="2"/>
      <c r="E15" s="1" t="s">
        <v>131</v>
      </c>
      <c r="I15" s="25"/>
      <c r="K15" s="25">
        <v>8</v>
      </c>
      <c r="L15" s="80">
        <f>+'Page 2-3'!G57</f>
        <v>0</v>
      </c>
      <c r="P15" s="65"/>
      <c r="Q15" s="65"/>
    </row>
    <row r="16" spans="1:22" ht="18.600000000000001" customHeight="1" thickBot="1" x14ac:dyDescent="0.3">
      <c r="B16">
        <v>9</v>
      </c>
      <c r="D16" t="s">
        <v>22</v>
      </c>
      <c r="I16" s="25"/>
      <c r="K16" s="25">
        <v>9</v>
      </c>
      <c r="L16" s="80">
        <f>+L13+L15</f>
        <v>0</v>
      </c>
      <c r="P16" s="65"/>
      <c r="Q16" s="65"/>
    </row>
    <row r="17" spans="1:17" ht="18.600000000000001" customHeight="1" thickBot="1" x14ac:dyDescent="0.3">
      <c r="I17" s="25"/>
      <c r="K17" s="25"/>
      <c r="P17" s="65"/>
      <c r="Q17" s="65"/>
    </row>
    <row r="18" spans="1:17" ht="18.600000000000001" customHeight="1" thickBot="1" x14ac:dyDescent="0.3">
      <c r="A18" s="2" t="s">
        <v>1</v>
      </c>
      <c r="I18" s="25"/>
      <c r="K18" s="25"/>
      <c r="P18" s="65"/>
      <c r="Q18" s="65"/>
    </row>
    <row r="19" spans="1:17" ht="18.600000000000001" customHeight="1" thickBot="1" x14ac:dyDescent="0.3">
      <c r="B19">
        <v>10</v>
      </c>
      <c r="D19" s="55" t="s">
        <v>9</v>
      </c>
      <c r="E19" s="55"/>
      <c r="F19" s="55"/>
      <c r="G19" s="55"/>
      <c r="H19" s="55"/>
      <c r="I19" s="25"/>
      <c r="K19" s="25"/>
      <c r="P19" s="65"/>
      <c r="Q19" s="65"/>
    </row>
    <row r="20" spans="1:17" ht="18.600000000000001" customHeight="1" thickBot="1" x14ac:dyDescent="0.3">
      <c r="D20" s="55"/>
      <c r="E20" s="55" t="s">
        <v>10</v>
      </c>
      <c r="F20" s="55"/>
      <c r="G20" s="51"/>
      <c r="H20" s="51"/>
      <c r="I20" s="25">
        <v>10</v>
      </c>
      <c r="J20" s="64"/>
      <c r="K20" s="25"/>
      <c r="P20" s="65"/>
      <c r="Q20" s="65"/>
    </row>
    <row r="21" spans="1:17" ht="18.600000000000001" customHeight="1" thickBot="1" x14ac:dyDescent="0.3">
      <c r="B21">
        <v>11</v>
      </c>
      <c r="D21" s="55" t="s">
        <v>11</v>
      </c>
      <c r="E21" s="55"/>
      <c r="F21" s="55"/>
      <c r="G21" s="66"/>
      <c r="H21" s="66"/>
      <c r="I21" s="25">
        <v>11</v>
      </c>
      <c r="J21" s="64"/>
      <c r="K21" s="25"/>
      <c r="P21" s="65"/>
      <c r="Q21" s="65"/>
    </row>
    <row r="22" spans="1:17" ht="18.600000000000001" customHeight="1" thickBot="1" x14ac:dyDescent="0.3">
      <c r="B22">
        <v>12</v>
      </c>
      <c r="D22" s="55" t="s">
        <v>12</v>
      </c>
      <c r="E22" s="55"/>
      <c r="F22" s="55"/>
      <c r="G22" s="66"/>
      <c r="H22" s="66"/>
      <c r="I22" s="25">
        <v>12</v>
      </c>
      <c r="J22" s="64"/>
      <c r="K22" s="25"/>
      <c r="P22" s="65"/>
      <c r="Q22" s="65"/>
    </row>
    <row r="23" spans="1:17" ht="18.600000000000001" customHeight="1" thickBot="1" x14ac:dyDescent="0.3">
      <c r="B23">
        <v>13</v>
      </c>
      <c r="D23" s="55" t="s">
        <v>13</v>
      </c>
      <c r="E23" s="55"/>
      <c r="F23" s="55"/>
      <c r="G23" s="66"/>
      <c r="H23" s="66"/>
      <c r="I23" s="25">
        <v>13</v>
      </c>
      <c r="J23" s="64"/>
      <c r="K23" s="25"/>
      <c r="P23" s="65"/>
      <c r="Q23" s="65"/>
    </row>
    <row r="24" spans="1:17" ht="18.600000000000001" customHeight="1" thickBot="1" x14ac:dyDescent="0.3">
      <c r="B24">
        <v>14</v>
      </c>
      <c r="D24" s="55" t="s">
        <v>14</v>
      </c>
      <c r="E24" s="55"/>
      <c r="F24" s="55"/>
      <c r="G24" s="66"/>
      <c r="H24" s="66"/>
      <c r="I24" s="25">
        <v>14</v>
      </c>
      <c r="J24" s="64"/>
      <c r="K24" s="25"/>
      <c r="P24" s="109" t="s">
        <v>41</v>
      </c>
      <c r="Q24" s="109"/>
    </row>
    <row r="25" spans="1:17" ht="18.600000000000001" customHeight="1" thickBot="1" x14ac:dyDescent="0.3">
      <c r="B25">
        <v>15</v>
      </c>
      <c r="D25" s="55" t="s">
        <v>7</v>
      </c>
      <c r="E25" s="55"/>
      <c r="F25" s="55"/>
      <c r="G25" s="66"/>
      <c r="H25" s="66"/>
      <c r="I25" s="25">
        <v>15</v>
      </c>
      <c r="J25" s="102">
        <f>IF('Page 4'!M36&gt;0,0, (ABS('Page 4'!M36)))</f>
        <v>0</v>
      </c>
      <c r="K25" s="25"/>
      <c r="P25" s="107" t="s">
        <v>42</v>
      </c>
      <c r="Q25" s="107"/>
    </row>
    <row r="26" spans="1:17" ht="18.600000000000001" customHeight="1" thickBot="1" x14ac:dyDescent="0.3">
      <c r="B26">
        <v>16</v>
      </c>
      <c r="D26" s="55" t="s">
        <v>7</v>
      </c>
      <c r="E26" s="55"/>
      <c r="F26" s="55"/>
      <c r="G26" s="66"/>
      <c r="H26" s="66"/>
      <c r="I26" s="25">
        <v>16</v>
      </c>
      <c r="J26" s="64"/>
      <c r="K26" s="25"/>
    </row>
    <row r="27" spans="1:17" ht="18.600000000000001" customHeight="1" thickBot="1" x14ac:dyDescent="0.3">
      <c r="I27" s="25"/>
      <c r="K27" s="25"/>
    </row>
    <row r="28" spans="1:17" ht="18.600000000000001" customHeight="1" thickBot="1" x14ac:dyDescent="0.3">
      <c r="B28">
        <v>17</v>
      </c>
      <c r="D28" t="s">
        <v>21</v>
      </c>
      <c r="I28" s="25"/>
      <c r="K28" s="25">
        <v>17</v>
      </c>
      <c r="L28" s="80">
        <f>+J20+J21+J22+J23+J24+J25+J26</f>
        <v>0</v>
      </c>
      <c r="Q28" t="s">
        <v>43</v>
      </c>
    </row>
    <row r="29" spans="1:17" ht="18.600000000000001" customHeight="1" thickBot="1" x14ac:dyDescent="0.3">
      <c r="B29">
        <v>18</v>
      </c>
      <c r="D29" t="s">
        <v>15</v>
      </c>
      <c r="I29" s="25"/>
      <c r="K29" s="25"/>
      <c r="M29">
        <v>18</v>
      </c>
      <c r="N29" s="80">
        <f>+L16-L28</f>
        <v>0</v>
      </c>
      <c r="P29" s="6"/>
      <c r="Q29" s="6" t="s">
        <v>44</v>
      </c>
    </row>
    <row r="30" spans="1:17" ht="18.600000000000001" customHeight="1" thickBot="1" x14ac:dyDescent="0.3">
      <c r="E30" t="s">
        <v>20</v>
      </c>
      <c r="I30" s="25"/>
      <c r="K30" s="25"/>
      <c r="M30" s="25"/>
      <c r="P30" s="6"/>
      <c r="Q30" s="69"/>
    </row>
    <row r="31" spans="1:17" ht="18.600000000000001" customHeight="1" thickBot="1" x14ac:dyDescent="0.3">
      <c r="I31" s="25"/>
      <c r="K31" s="25"/>
      <c r="P31" s="6"/>
      <c r="Q31" s="69"/>
    </row>
    <row r="32" spans="1:17" ht="18.600000000000001" customHeight="1" thickBot="1" x14ac:dyDescent="0.3">
      <c r="A32" s="2" t="s">
        <v>16</v>
      </c>
      <c r="I32" s="25"/>
      <c r="K32" s="25"/>
      <c r="P32" s="6"/>
      <c r="Q32" s="69"/>
    </row>
    <row r="33" spans="2:17" ht="18.600000000000001" customHeight="1" thickBot="1" x14ac:dyDescent="0.3">
      <c r="B33">
        <v>19</v>
      </c>
      <c r="D33" t="s">
        <v>17</v>
      </c>
      <c r="I33" s="25"/>
      <c r="K33" s="25">
        <v>19</v>
      </c>
      <c r="L33" s="80">
        <f>+'Page 2-3'!F57</f>
        <v>0</v>
      </c>
      <c r="P33" s="6"/>
      <c r="Q33" s="69"/>
    </row>
    <row r="34" spans="2:17" ht="18.600000000000001" customHeight="1" thickBot="1" x14ac:dyDescent="0.3">
      <c r="E34" s="1" t="s">
        <v>18</v>
      </c>
      <c r="I34" s="25"/>
      <c r="K34" s="25"/>
      <c r="P34" s="6"/>
      <c r="Q34" s="69"/>
    </row>
    <row r="35" spans="2:17" ht="18.600000000000001" customHeight="1" thickBot="1" x14ac:dyDescent="0.3">
      <c r="B35">
        <v>20</v>
      </c>
      <c r="D35" t="s">
        <v>19</v>
      </c>
      <c r="I35" s="25"/>
      <c r="K35" s="25">
        <v>20</v>
      </c>
      <c r="L35" s="64"/>
      <c r="P35" s="6"/>
      <c r="Q35" s="69"/>
    </row>
    <row r="36" spans="2:17" ht="18.600000000000001" customHeight="1" thickBot="1" x14ac:dyDescent="0.3">
      <c r="B36">
        <v>21</v>
      </c>
      <c r="D36" t="s">
        <v>24</v>
      </c>
      <c r="I36" s="25"/>
      <c r="K36" s="25"/>
      <c r="M36">
        <v>21</v>
      </c>
      <c r="N36" s="80">
        <f>+L33+L35</f>
        <v>0</v>
      </c>
      <c r="P36" s="6"/>
      <c r="Q36" s="69"/>
    </row>
    <row r="37" spans="2:17" ht="18.600000000000001" customHeight="1" thickBot="1" x14ac:dyDescent="0.3">
      <c r="I37" s="25"/>
      <c r="K37" s="25"/>
      <c r="P37" s="6"/>
      <c r="Q37" s="69"/>
    </row>
    <row r="38" spans="2:17" ht="18.600000000000001" customHeight="1" thickBot="1" x14ac:dyDescent="0.3">
      <c r="B38">
        <v>22</v>
      </c>
      <c r="D38" t="s">
        <v>25</v>
      </c>
      <c r="I38" s="25"/>
      <c r="K38" s="25"/>
      <c r="M38">
        <v>22</v>
      </c>
      <c r="N38" s="64"/>
      <c r="P38" s="6"/>
      <c r="Q38" s="69"/>
    </row>
    <row r="39" spans="2:17" ht="18.600000000000001" customHeight="1" thickBot="1" x14ac:dyDescent="0.3">
      <c r="B39">
        <v>23</v>
      </c>
      <c r="D39" t="s">
        <v>26</v>
      </c>
      <c r="I39" s="25"/>
      <c r="K39" s="25"/>
      <c r="O39">
        <v>23</v>
      </c>
      <c r="P39" s="80">
        <f>+N29+N36+N38</f>
        <v>0</v>
      </c>
      <c r="Q39" s="69"/>
    </row>
    <row r="40" spans="2:17" ht="18.600000000000001" customHeight="1" thickBot="1" x14ac:dyDescent="0.3">
      <c r="B40">
        <v>24</v>
      </c>
      <c r="D40" t="s">
        <v>27</v>
      </c>
      <c r="I40" s="25"/>
      <c r="K40" s="25"/>
      <c r="O40">
        <v>24</v>
      </c>
      <c r="P40" s="80">
        <f>+N36</f>
        <v>0</v>
      </c>
      <c r="Q40" s="69"/>
    </row>
    <row r="41" spans="2:17" ht="18.600000000000001" customHeight="1" thickBot="1" x14ac:dyDescent="0.3">
      <c r="B41">
        <v>25</v>
      </c>
      <c r="D41" t="s">
        <v>28</v>
      </c>
      <c r="I41" s="25"/>
      <c r="K41" s="25"/>
      <c r="M41">
        <v>25</v>
      </c>
      <c r="N41" s="80">
        <f>+P39-P40</f>
        <v>0</v>
      </c>
      <c r="Q41" s="69"/>
    </row>
    <row r="42" spans="2:17" ht="18.600000000000001" customHeight="1" thickBot="1" x14ac:dyDescent="0.3">
      <c r="B42">
        <v>26</v>
      </c>
      <c r="D42" t="s">
        <v>117</v>
      </c>
      <c r="H42" s="67">
        <v>1000</v>
      </c>
      <c r="I42" s="34" t="s">
        <v>118</v>
      </c>
      <c r="J42" s="25"/>
      <c r="K42" s="4"/>
      <c r="O42">
        <v>26</v>
      </c>
      <c r="P42" s="103">
        <f>+IF((+N41-H42)&gt;0,+N41-H42,0)</f>
        <v>0</v>
      </c>
      <c r="Q42" s="69"/>
    </row>
    <row r="43" spans="2:17" ht="18.600000000000001" customHeight="1" thickBot="1" x14ac:dyDescent="0.3">
      <c r="B43">
        <v>27</v>
      </c>
      <c r="D43" s="1" t="s">
        <v>29</v>
      </c>
      <c r="I43" s="25"/>
      <c r="K43" s="25"/>
      <c r="O43">
        <v>27</v>
      </c>
      <c r="P43" s="80">
        <f>+P40+P42</f>
        <v>0</v>
      </c>
      <c r="Q43" s="69"/>
    </row>
    <row r="44" spans="2:17" ht="18.600000000000001" customHeight="1" thickBot="1" x14ac:dyDescent="0.3">
      <c r="B44">
        <v>28</v>
      </c>
      <c r="D44" t="s">
        <v>30</v>
      </c>
      <c r="I44" s="25"/>
      <c r="K44" s="25"/>
      <c r="O44">
        <v>28</v>
      </c>
      <c r="P44" s="64"/>
      <c r="Q44" s="69"/>
    </row>
    <row r="45" spans="2:17" ht="18.600000000000001" customHeight="1" thickBot="1" x14ac:dyDescent="0.3">
      <c r="B45">
        <v>29</v>
      </c>
      <c r="D45" t="s">
        <v>49</v>
      </c>
      <c r="I45" s="25"/>
      <c r="K45" s="25"/>
      <c r="O45">
        <v>29</v>
      </c>
      <c r="P45" s="80">
        <f>+P43-P44</f>
        <v>0</v>
      </c>
      <c r="Q45" s="69"/>
    </row>
    <row r="46" spans="2:17" ht="18.600000000000001" customHeight="1" thickBot="1" x14ac:dyDescent="0.3">
      <c r="B46">
        <v>30</v>
      </c>
      <c r="D46" t="s">
        <v>31</v>
      </c>
      <c r="I46" s="25"/>
      <c r="K46" s="25"/>
      <c r="P46" s="6"/>
      <c r="Q46" s="69"/>
    </row>
    <row r="47" spans="2:17" ht="18.600000000000001" customHeight="1" thickBot="1" x14ac:dyDescent="0.3">
      <c r="D47" s="1" t="s">
        <v>32</v>
      </c>
      <c r="I47" s="25"/>
      <c r="K47" s="25"/>
      <c r="O47">
        <v>30</v>
      </c>
      <c r="P47" s="80">
        <f>+P39-P43</f>
        <v>0</v>
      </c>
      <c r="Q47" s="69"/>
    </row>
    <row r="48" spans="2:17" x14ac:dyDescent="0.25">
      <c r="I48" s="25"/>
      <c r="J48" s="70"/>
      <c r="K48" s="26"/>
      <c r="L48" s="9"/>
      <c r="M48" s="3"/>
      <c r="N48" s="3"/>
      <c r="O48" s="3"/>
      <c r="P48" s="3"/>
      <c r="Q48" s="3"/>
    </row>
    <row r="49" spans="1:17" ht="15.75" thickBot="1" x14ac:dyDescent="0.3">
      <c r="A49" t="s">
        <v>33</v>
      </c>
      <c r="I49" s="25"/>
      <c r="J49" s="70"/>
      <c r="K49" s="26"/>
      <c r="L49" s="71"/>
      <c r="M49" s="4" t="s">
        <v>45</v>
      </c>
      <c r="Q49" s="10"/>
    </row>
    <row r="50" spans="1:17" ht="15.75" thickBot="1" x14ac:dyDescent="0.3">
      <c r="A50" t="s">
        <v>34</v>
      </c>
      <c r="F50" s="46"/>
      <c r="G50" s="105"/>
      <c r="H50" s="106"/>
      <c r="I50" s="106"/>
      <c r="J50" s="113"/>
      <c r="K50" s="26"/>
      <c r="L50" s="8"/>
      <c r="Q50" s="11"/>
    </row>
    <row r="51" spans="1:17" ht="36.6" customHeight="1" x14ac:dyDescent="0.25">
      <c r="A51" t="s">
        <v>35</v>
      </c>
      <c r="F51" s="41"/>
      <c r="G51" s="41"/>
      <c r="H51" s="41"/>
      <c r="I51" s="41"/>
      <c r="J51" s="41"/>
      <c r="K51" s="26"/>
      <c r="L51" s="8"/>
      <c r="Q51" s="11"/>
    </row>
    <row r="52" spans="1:17" ht="36.6" customHeight="1" x14ac:dyDescent="0.25">
      <c r="A52" t="s">
        <v>122</v>
      </c>
      <c r="F52" s="43"/>
      <c r="G52" s="43"/>
      <c r="H52" s="43"/>
      <c r="I52" s="43"/>
      <c r="J52" s="43"/>
      <c r="K52" s="26"/>
      <c r="L52" s="8"/>
      <c r="Q52" s="11"/>
    </row>
    <row r="53" spans="1:17" x14ac:dyDescent="0.25">
      <c r="A53" t="s">
        <v>36</v>
      </c>
      <c r="H53" t="s">
        <v>176</v>
      </c>
      <c r="I53" s="25"/>
      <c r="J53" s="70"/>
      <c r="K53" s="25"/>
      <c r="L53" s="8"/>
      <c r="Q53" s="11"/>
    </row>
  </sheetData>
  <sheetProtection algorithmName="SHA-512" hashValue="OuglUTAKJ0hWh544OAyjm7iivrt3NbKqlSB5xHNmP8YBo5BM3IB2Ln5MazSZwDxE4OCQW1wkgg7SDjqENF3P2g==" saltValue="3DdFENirLbYOqs3BqWhk/A==" spinCount="100000" sheet="1" objects="1" scenarios="1"/>
  <protectedRanges>
    <protectedRange sqref="P42" name="Box 26"/>
    <protectedRange sqref="D19:H24" name="Range1"/>
  </protectedRanges>
  <customSheetViews>
    <customSheetView guid="{DAD09D7B-2B05-495B-BB72-969E890F694D}" fitToPage="1">
      <selection activeCell="H17" sqref="H17"/>
      <pageMargins left="0.5" right="0.25" top="0" bottom="0.5" header="0" footer="0"/>
      <pageSetup scale="73" orientation="portrait" r:id="rId1"/>
    </customSheetView>
  </customSheetViews>
  <mergeCells count="10">
    <mergeCell ref="A1:Q1"/>
    <mergeCell ref="G50:H50"/>
    <mergeCell ref="P5:Q5"/>
    <mergeCell ref="P6:Q6"/>
    <mergeCell ref="P24:Q24"/>
    <mergeCell ref="P25:Q25"/>
    <mergeCell ref="A4:L4"/>
    <mergeCell ref="I50:J50"/>
    <mergeCell ref="L7:N7"/>
    <mergeCell ref="L8:N8"/>
  </mergeCells>
  <pageMargins left="0.5" right="0.25" top="0" bottom="0.5" header="0" footer="0"/>
  <pageSetup scale="76" orientation="portrait" r:id="rId2"/>
  <legacyDrawing r:id="rId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H57"/>
  <sheetViews>
    <sheetView workbookViewId="0">
      <selection activeCell="B7" sqref="B7:D7"/>
    </sheetView>
  </sheetViews>
  <sheetFormatPr defaultColWidth="8.85546875" defaultRowHeight="15" x14ac:dyDescent="0.25"/>
  <cols>
    <col min="1" max="1" width="20" customWidth="1"/>
    <col min="2" max="2" width="23" customWidth="1"/>
    <col min="3" max="3" width="5.140625" customWidth="1"/>
    <col min="5" max="7" width="14.140625" customWidth="1"/>
    <col min="8" max="8" width="16.85546875" customWidth="1"/>
  </cols>
  <sheetData>
    <row r="1" spans="1:8" ht="23.45" customHeight="1" x14ac:dyDescent="0.35">
      <c r="A1" s="121" t="s">
        <v>50</v>
      </c>
      <c r="B1" s="121"/>
      <c r="C1" s="121"/>
      <c r="D1" s="122"/>
      <c r="E1" s="135" t="s">
        <v>59</v>
      </c>
      <c r="F1" s="136"/>
      <c r="G1" s="13" t="s">
        <v>63</v>
      </c>
      <c r="H1" s="17"/>
    </row>
    <row r="2" spans="1:8" ht="14.45" customHeight="1" x14ac:dyDescent="0.25">
      <c r="A2" s="123" t="s">
        <v>51</v>
      </c>
      <c r="B2" s="123"/>
      <c r="C2" s="123"/>
      <c r="D2" s="124"/>
      <c r="E2" s="12" t="s">
        <v>60</v>
      </c>
      <c r="F2" s="16" t="s">
        <v>61</v>
      </c>
      <c r="G2" s="15" t="s">
        <v>62</v>
      </c>
      <c r="H2" s="18"/>
    </row>
    <row r="3" spans="1:8" ht="48" x14ac:dyDescent="0.25">
      <c r="A3" s="125"/>
      <c r="B3" s="125"/>
      <c r="C3" s="125"/>
      <c r="D3" s="126"/>
      <c r="E3" s="20" t="s">
        <v>123</v>
      </c>
      <c r="F3" s="20" t="s">
        <v>64</v>
      </c>
      <c r="G3" s="20" t="s">
        <v>65</v>
      </c>
      <c r="H3" s="61" t="s">
        <v>52</v>
      </c>
    </row>
    <row r="4" spans="1:8" x14ac:dyDescent="0.25">
      <c r="A4" s="56" t="s">
        <v>52</v>
      </c>
      <c r="B4" s="137" t="s">
        <v>54</v>
      </c>
      <c r="C4" s="138"/>
      <c r="D4" s="139"/>
      <c r="E4" s="85"/>
      <c r="F4" s="129" t="s">
        <v>66</v>
      </c>
      <c r="G4" s="130"/>
      <c r="H4" s="60"/>
    </row>
    <row r="5" spans="1:8" x14ac:dyDescent="0.25">
      <c r="A5" s="57" t="s">
        <v>53</v>
      </c>
      <c r="B5" s="140" t="s">
        <v>55</v>
      </c>
      <c r="C5" s="141"/>
      <c r="D5" s="142"/>
      <c r="E5" s="85"/>
      <c r="F5" s="131" t="s">
        <v>67</v>
      </c>
      <c r="G5" s="132"/>
      <c r="H5" s="60"/>
    </row>
    <row r="6" spans="1:8" x14ac:dyDescent="0.25">
      <c r="A6" s="58"/>
      <c r="B6" s="86" t="s">
        <v>56</v>
      </c>
      <c r="C6" s="87" t="s">
        <v>57</v>
      </c>
      <c r="D6" s="88" t="s">
        <v>58</v>
      </c>
      <c r="E6" s="87"/>
      <c r="F6" s="133" t="s">
        <v>68</v>
      </c>
      <c r="G6" s="134"/>
      <c r="H6" s="58"/>
    </row>
    <row r="7" spans="1:8" x14ac:dyDescent="0.25">
      <c r="A7" s="59"/>
      <c r="B7" s="115"/>
      <c r="C7" s="116"/>
      <c r="D7" s="117"/>
      <c r="E7" s="89"/>
      <c r="F7" s="90"/>
      <c r="G7" s="91"/>
      <c r="H7" s="59"/>
    </row>
    <row r="8" spans="1:8" x14ac:dyDescent="0.25">
      <c r="A8" s="60"/>
      <c r="B8" s="118"/>
      <c r="C8" s="119"/>
      <c r="D8" s="120"/>
      <c r="E8" s="92"/>
      <c r="F8" s="93"/>
      <c r="G8" s="94"/>
      <c r="H8" s="60"/>
    </row>
    <row r="9" spans="1:8" x14ac:dyDescent="0.25">
      <c r="A9" s="58"/>
      <c r="B9" s="95"/>
      <c r="C9" s="95"/>
      <c r="D9" s="95"/>
      <c r="E9" s="96"/>
      <c r="F9" s="97"/>
      <c r="G9" s="98"/>
      <c r="H9" s="58"/>
    </row>
    <row r="10" spans="1:8" x14ac:dyDescent="0.25">
      <c r="A10" s="59"/>
      <c r="B10" s="115"/>
      <c r="C10" s="116"/>
      <c r="D10" s="117"/>
      <c r="E10" s="89"/>
      <c r="F10" s="93"/>
      <c r="G10" s="94"/>
      <c r="H10" s="59"/>
    </row>
    <row r="11" spans="1:8" x14ac:dyDescent="0.25">
      <c r="A11" s="60"/>
      <c r="B11" s="118"/>
      <c r="C11" s="119"/>
      <c r="D11" s="120"/>
      <c r="E11" s="92"/>
      <c r="F11" s="93"/>
      <c r="G11" s="94"/>
      <c r="H11" s="60"/>
    </row>
    <row r="12" spans="1:8" x14ac:dyDescent="0.25">
      <c r="A12" s="58"/>
      <c r="B12" s="95"/>
      <c r="C12" s="95"/>
      <c r="D12" s="95"/>
      <c r="E12" s="96"/>
      <c r="F12" s="97"/>
      <c r="G12" s="98"/>
      <c r="H12" s="58"/>
    </row>
    <row r="13" spans="1:8" x14ac:dyDescent="0.25">
      <c r="A13" s="59"/>
      <c r="B13" s="115"/>
      <c r="C13" s="116"/>
      <c r="D13" s="117"/>
      <c r="E13" s="89"/>
      <c r="F13" s="90"/>
      <c r="G13" s="91"/>
      <c r="H13" s="59"/>
    </row>
    <row r="14" spans="1:8" x14ac:dyDescent="0.25">
      <c r="A14" s="60"/>
      <c r="B14" s="118"/>
      <c r="C14" s="119"/>
      <c r="D14" s="120"/>
      <c r="E14" s="92"/>
      <c r="F14" s="93"/>
      <c r="G14" s="94"/>
      <c r="H14" s="60"/>
    </row>
    <row r="15" spans="1:8" x14ac:dyDescent="0.25">
      <c r="A15" s="58"/>
      <c r="B15" s="95"/>
      <c r="C15" s="95"/>
      <c r="D15" s="95"/>
      <c r="E15" s="96"/>
      <c r="F15" s="97"/>
      <c r="G15" s="98"/>
      <c r="H15" s="58"/>
    </row>
    <row r="16" spans="1:8" x14ac:dyDescent="0.25">
      <c r="A16" s="59"/>
      <c r="B16" s="115"/>
      <c r="C16" s="116"/>
      <c r="D16" s="117"/>
      <c r="E16" s="89"/>
      <c r="F16" s="93"/>
      <c r="G16" s="94"/>
      <c r="H16" s="59"/>
    </row>
    <row r="17" spans="1:8" x14ac:dyDescent="0.25">
      <c r="A17" s="60"/>
      <c r="B17" s="118"/>
      <c r="C17" s="119"/>
      <c r="D17" s="120"/>
      <c r="E17" s="92"/>
      <c r="F17" s="93"/>
      <c r="G17" s="94"/>
      <c r="H17" s="60"/>
    </row>
    <row r="18" spans="1:8" x14ac:dyDescent="0.25">
      <c r="A18" s="58"/>
      <c r="B18" s="95"/>
      <c r="C18" s="95"/>
      <c r="D18" s="95"/>
      <c r="E18" s="96"/>
      <c r="F18" s="97"/>
      <c r="G18" s="98"/>
      <c r="H18" s="58"/>
    </row>
    <row r="19" spans="1:8" x14ac:dyDescent="0.25">
      <c r="A19" s="59"/>
      <c r="B19" s="115"/>
      <c r="C19" s="116"/>
      <c r="D19" s="117"/>
      <c r="E19" s="89"/>
      <c r="F19" s="90"/>
      <c r="G19" s="91"/>
      <c r="H19" s="59"/>
    </row>
    <row r="20" spans="1:8" x14ac:dyDescent="0.25">
      <c r="A20" s="60"/>
      <c r="B20" s="118"/>
      <c r="C20" s="119"/>
      <c r="D20" s="120"/>
      <c r="E20" s="92"/>
      <c r="F20" s="93"/>
      <c r="G20" s="94"/>
      <c r="H20" s="60"/>
    </row>
    <row r="21" spans="1:8" x14ac:dyDescent="0.25">
      <c r="A21" s="58"/>
      <c r="B21" s="95"/>
      <c r="C21" s="95"/>
      <c r="D21" s="95"/>
      <c r="E21" s="96"/>
      <c r="F21" s="97"/>
      <c r="G21" s="98"/>
      <c r="H21" s="58"/>
    </row>
    <row r="22" spans="1:8" x14ac:dyDescent="0.25">
      <c r="A22" s="59"/>
      <c r="B22" s="115"/>
      <c r="C22" s="116"/>
      <c r="D22" s="117"/>
      <c r="E22" s="89"/>
      <c r="F22" s="93"/>
      <c r="G22" s="94"/>
      <c r="H22" s="59"/>
    </row>
    <row r="23" spans="1:8" x14ac:dyDescent="0.25">
      <c r="A23" s="60"/>
      <c r="B23" s="118"/>
      <c r="C23" s="119"/>
      <c r="D23" s="120"/>
      <c r="E23" s="92"/>
      <c r="F23" s="93"/>
      <c r="G23" s="94"/>
      <c r="H23" s="60"/>
    </row>
    <row r="24" spans="1:8" x14ac:dyDescent="0.25">
      <c r="A24" s="58"/>
      <c r="B24" s="95"/>
      <c r="C24" s="95"/>
      <c r="D24" s="95"/>
      <c r="E24" s="96"/>
      <c r="F24" s="97"/>
      <c r="G24" s="98"/>
      <c r="H24" s="58"/>
    </row>
    <row r="25" spans="1:8" x14ac:dyDescent="0.25">
      <c r="A25" s="59"/>
      <c r="B25" s="115"/>
      <c r="C25" s="116"/>
      <c r="D25" s="117"/>
      <c r="E25" s="89"/>
      <c r="F25" s="90"/>
      <c r="G25" s="91"/>
      <c r="H25" s="59"/>
    </row>
    <row r="26" spans="1:8" x14ac:dyDescent="0.25">
      <c r="A26" s="60"/>
      <c r="B26" s="118"/>
      <c r="C26" s="119"/>
      <c r="D26" s="120"/>
      <c r="E26" s="92"/>
      <c r="F26" s="93"/>
      <c r="G26" s="94"/>
      <c r="H26" s="60"/>
    </row>
    <row r="27" spans="1:8" x14ac:dyDescent="0.25">
      <c r="A27" s="58"/>
      <c r="B27" s="95"/>
      <c r="C27" s="95"/>
      <c r="D27" s="95"/>
      <c r="E27" s="96"/>
      <c r="F27" s="97"/>
      <c r="G27" s="98"/>
      <c r="H27" s="58"/>
    </row>
    <row r="28" spans="1:8" x14ac:dyDescent="0.25">
      <c r="A28" s="59"/>
      <c r="B28" s="115"/>
      <c r="C28" s="116"/>
      <c r="D28" s="117"/>
      <c r="E28" s="89"/>
      <c r="F28" s="93"/>
      <c r="G28" s="94"/>
      <c r="H28" s="59"/>
    </row>
    <row r="29" spans="1:8" x14ac:dyDescent="0.25">
      <c r="A29" s="60"/>
      <c r="B29" s="118"/>
      <c r="C29" s="119"/>
      <c r="D29" s="120"/>
      <c r="E29" s="92"/>
      <c r="F29" s="93"/>
      <c r="G29" s="94"/>
      <c r="H29" s="60"/>
    </row>
    <row r="30" spans="1:8" x14ac:dyDescent="0.25">
      <c r="A30" s="58"/>
      <c r="B30" s="95"/>
      <c r="C30" s="95"/>
      <c r="D30" s="95"/>
      <c r="E30" s="96"/>
      <c r="F30" s="97"/>
      <c r="G30" s="98"/>
      <c r="H30" s="58"/>
    </row>
    <row r="31" spans="1:8" x14ac:dyDescent="0.25">
      <c r="A31" s="59"/>
      <c r="B31" s="115"/>
      <c r="C31" s="116"/>
      <c r="D31" s="117"/>
      <c r="E31" s="89"/>
      <c r="F31" s="90"/>
      <c r="G31" s="91"/>
      <c r="H31" s="59"/>
    </row>
    <row r="32" spans="1:8" x14ac:dyDescent="0.25">
      <c r="A32" s="60"/>
      <c r="B32" s="118"/>
      <c r="C32" s="119"/>
      <c r="D32" s="120"/>
      <c r="E32" s="92"/>
      <c r="F32" s="93"/>
      <c r="G32" s="94"/>
      <c r="H32" s="60"/>
    </row>
    <row r="33" spans="1:8" x14ac:dyDescent="0.25">
      <c r="A33" s="58"/>
      <c r="B33" s="95"/>
      <c r="C33" s="95"/>
      <c r="D33" s="95"/>
      <c r="E33" s="96"/>
      <c r="F33" s="97"/>
      <c r="G33" s="98"/>
      <c r="H33" s="58"/>
    </row>
    <row r="34" spans="1:8" x14ac:dyDescent="0.25">
      <c r="A34" s="59"/>
      <c r="B34" s="115"/>
      <c r="C34" s="116"/>
      <c r="D34" s="117"/>
      <c r="E34" s="89"/>
      <c r="F34" s="93"/>
      <c r="G34" s="94"/>
      <c r="H34" s="59"/>
    </row>
    <row r="35" spans="1:8" x14ac:dyDescent="0.25">
      <c r="A35" s="60"/>
      <c r="B35" s="118"/>
      <c r="C35" s="119"/>
      <c r="D35" s="120"/>
      <c r="E35" s="92"/>
      <c r="F35" s="93"/>
      <c r="G35" s="94"/>
      <c r="H35" s="60"/>
    </row>
    <row r="36" spans="1:8" x14ac:dyDescent="0.25">
      <c r="A36" s="58"/>
      <c r="B36" s="95"/>
      <c r="C36" s="95"/>
      <c r="D36" s="95"/>
      <c r="E36" s="96"/>
      <c r="F36" s="97"/>
      <c r="G36" s="98"/>
      <c r="H36" s="58"/>
    </row>
    <row r="37" spans="1:8" x14ac:dyDescent="0.25">
      <c r="A37" s="59"/>
      <c r="B37" s="115"/>
      <c r="C37" s="116"/>
      <c r="D37" s="117"/>
      <c r="E37" s="89"/>
      <c r="F37" s="90"/>
      <c r="G37" s="91"/>
      <c r="H37" s="59"/>
    </row>
    <row r="38" spans="1:8" x14ac:dyDescent="0.25">
      <c r="A38" s="60"/>
      <c r="B38" s="118"/>
      <c r="C38" s="119"/>
      <c r="D38" s="120"/>
      <c r="E38" s="92"/>
      <c r="F38" s="93"/>
      <c r="G38" s="94"/>
      <c r="H38" s="60"/>
    </row>
    <row r="39" spans="1:8" x14ac:dyDescent="0.25">
      <c r="A39" s="58"/>
      <c r="B39" s="95"/>
      <c r="C39" s="95"/>
      <c r="D39" s="95"/>
      <c r="E39" s="96"/>
      <c r="F39" s="97"/>
      <c r="G39" s="98"/>
      <c r="H39" s="58"/>
    </row>
    <row r="40" spans="1:8" x14ac:dyDescent="0.25">
      <c r="A40" s="59"/>
      <c r="B40" s="115"/>
      <c r="C40" s="116"/>
      <c r="D40" s="117"/>
      <c r="E40" s="89"/>
      <c r="F40" s="93"/>
      <c r="G40" s="94"/>
      <c r="H40" s="59"/>
    </row>
    <row r="41" spans="1:8" x14ac:dyDescent="0.25">
      <c r="A41" s="60"/>
      <c r="B41" s="118"/>
      <c r="C41" s="119"/>
      <c r="D41" s="120"/>
      <c r="E41" s="92"/>
      <c r="F41" s="93"/>
      <c r="G41" s="94"/>
      <c r="H41" s="60"/>
    </row>
    <row r="42" spans="1:8" x14ac:dyDescent="0.25">
      <c r="A42" s="58"/>
      <c r="B42" s="95"/>
      <c r="C42" s="95"/>
      <c r="D42" s="95"/>
      <c r="E42" s="96"/>
      <c r="F42" s="97"/>
      <c r="G42" s="98"/>
      <c r="H42" s="58"/>
    </row>
    <row r="43" spans="1:8" x14ac:dyDescent="0.25">
      <c r="A43" s="59"/>
      <c r="B43" s="115"/>
      <c r="C43" s="116"/>
      <c r="D43" s="117"/>
      <c r="E43" s="89"/>
      <c r="F43" s="90"/>
      <c r="G43" s="91"/>
      <c r="H43" s="59"/>
    </row>
    <row r="44" spans="1:8" x14ac:dyDescent="0.25">
      <c r="A44" s="60"/>
      <c r="B44" s="118"/>
      <c r="C44" s="119"/>
      <c r="D44" s="120"/>
      <c r="E44" s="92"/>
      <c r="F44" s="93"/>
      <c r="G44" s="94"/>
      <c r="H44" s="60"/>
    </row>
    <row r="45" spans="1:8" x14ac:dyDescent="0.25">
      <c r="A45" s="58"/>
      <c r="B45" s="95"/>
      <c r="C45" s="95"/>
      <c r="D45" s="95"/>
      <c r="E45" s="96"/>
      <c r="F45" s="97"/>
      <c r="G45" s="98"/>
      <c r="H45" s="58"/>
    </row>
    <row r="46" spans="1:8" x14ac:dyDescent="0.25">
      <c r="A46" s="59"/>
      <c r="B46" s="115"/>
      <c r="C46" s="116"/>
      <c r="D46" s="117"/>
      <c r="E46" s="89"/>
      <c r="F46" s="93"/>
      <c r="G46" s="94"/>
      <c r="H46" s="59"/>
    </row>
    <row r="47" spans="1:8" x14ac:dyDescent="0.25">
      <c r="A47" s="60"/>
      <c r="B47" s="118"/>
      <c r="C47" s="119"/>
      <c r="D47" s="120"/>
      <c r="E47" s="92"/>
      <c r="F47" s="93"/>
      <c r="G47" s="94"/>
      <c r="H47" s="60"/>
    </row>
    <row r="48" spans="1:8" x14ac:dyDescent="0.25">
      <c r="A48" s="58"/>
      <c r="B48" s="95"/>
      <c r="C48" s="95"/>
      <c r="D48" s="95"/>
      <c r="E48" s="96"/>
      <c r="F48" s="97"/>
      <c r="G48" s="98"/>
      <c r="H48" s="58"/>
    </row>
    <row r="49" spans="1:8" x14ac:dyDescent="0.25">
      <c r="A49" s="59"/>
      <c r="B49" s="115"/>
      <c r="C49" s="116"/>
      <c r="D49" s="117"/>
      <c r="E49" s="89"/>
      <c r="F49" s="90"/>
      <c r="G49" s="91"/>
      <c r="H49" s="59"/>
    </row>
    <row r="50" spans="1:8" x14ac:dyDescent="0.25">
      <c r="A50" s="60"/>
      <c r="B50" s="118"/>
      <c r="C50" s="119"/>
      <c r="D50" s="120"/>
      <c r="E50" s="92"/>
      <c r="F50" s="93"/>
      <c r="G50" s="94"/>
      <c r="H50" s="60"/>
    </row>
    <row r="51" spans="1:8" x14ac:dyDescent="0.25">
      <c r="A51" s="58"/>
      <c r="B51" s="95"/>
      <c r="C51" s="95"/>
      <c r="D51" s="95"/>
      <c r="E51" s="96"/>
      <c r="F51" s="97"/>
      <c r="G51" s="98"/>
      <c r="H51" s="58"/>
    </row>
    <row r="52" spans="1:8" x14ac:dyDescent="0.25">
      <c r="A52" s="59"/>
      <c r="B52" s="115"/>
      <c r="C52" s="116"/>
      <c r="D52" s="117"/>
      <c r="E52" s="89"/>
      <c r="F52" s="93"/>
      <c r="G52" s="94"/>
      <c r="H52" s="59"/>
    </row>
    <row r="53" spans="1:8" x14ac:dyDescent="0.25">
      <c r="A53" s="60"/>
      <c r="B53" s="118"/>
      <c r="C53" s="119"/>
      <c r="D53" s="120"/>
      <c r="E53" s="92"/>
      <c r="F53" s="93"/>
      <c r="G53" s="94"/>
      <c r="H53" s="60"/>
    </row>
    <row r="54" spans="1:8" x14ac:dyDescent="0.25">
      <c r="A54" s="58"/>
      <c r="B54" s="95"/>
      <c r="C54" s="95"/>
      <c r="D54" s="95"/>
      <c r="E54" s="96"/>
      <c r="F54" s="97"/>
      <c r="G54" s="98"/>
      <c r="H54" s="58"/>
    </row>
    <row r="55" spans="1:8" x14ac:dyDescent="0.25">
      <c r="A55" t="s">
        <v>132</v>
      </c>
      <c r="E55" s="127">
        <f>SUM(E7:E54)+'Additional Donors'!E55:E56</f>
        <v>0</v>
      </c>
      <c r="F55" s="127">
        <f>SUM(F7:F54)+'Additional Donors'!F55:F56</f>
        <v>0</v>
      </c>
      <c r="G55" s="21"/>
      <c r="H55" s="6"/>
    </row>
    <row r="56" spans="1:8" ht="15.6" customHeight="1" x14ac:dyDescent="0.25">
      <c r="A56" t="s">
        <v>133</v>
      </c>
      <c r="E56" s="128"/>
      <c r="F56" s="128"/>
      <c r="G56" s="22"/>
      <c r="H56" s="6"/>
    </row>
    <row r="57" spans="1:8" ht="30" customHeight="1" x14ac:dyDescent="0.25">
      <c r="A57" s="1" t="s">
        <v>134</v>
      </c>
      <c r="F57" s="81">
        <f>+E55+F55</f>
        <v>0</v>
      </c>
      <c r="G57" s="81">
        <f>SUM(G7:G54)+'Additional Donors'!G57</f>
        <v>0</v>
      </c>
      <c r="H57" s="23"/>
    </row>
  </sheetData>
  <sheetProtection algorithmName="SHA-512" hashValue="bfzp/jvX+YRg/Av6/n9QHOfm3O7ZwmqHlalY22h1l0Kd7O8z8cmCfUU2rlh/fJQcxF0zI9AH5jGQgRL10nHrHg==" saltValue="4XKMWMBT3S8WBIjvwC3TrQ==" spinCount="100000" sheet="1" objects="1" scenarios="1"/>
  <customSheetViews>
    <customSheetView guid="{DAD09D7B-2B05-495B-BB72-969E890F694D}" fitToPage="1">
      <selection activeCell="B7" sqref="B7:D7"/>
      <pageMargins left="0.7" right="0.7" top="0.75" bottom="0.75" header="0.3" footer="0.3"/>
      <pageSetup scale="77" orientation="portrait" r:id="rId1"/>
    </customSheetView>
  </customSheetViews>
  <mergeCells count="42">
    <mergeCell ref="F4:G4"/>
    <mergeCell ref="F5:G5"/>
    <mergeCell ref="F6:G6"/>
    <mergeCell ref="E1:F1"/>
    <mergeCell ref="B43:D43"/>
    <mergeCell ref="B4:D4"/>
    <mergeCell ref="B5:D5"/>
    <mergeCell ref="B31:D31"/>
    <mergeCell ref="B10:D10"/>
    <mergeCell ref="B11:D11"/>
    <mergeCell ref="B53:D53"/>
    <mergeCell ref="E55:E56"/>
    <mergeCell ref="F55:F56"/>
    <mergeCell ref="B7:D7"/>
    <mergeCell ref="B8:D8"/>
    <mergeCell ref="B22:D22"/>
    <mergeCell ref="B23:D23"/>
    <mergeCell ref="B37:D37"/>
    <mergeCell ref="B38:D38"/>
    <mergeCell ref="B40:D40"/>
    <mergeCell ref="B41:D41"/>
    <mergeCell ref="B44:D44"/>
    <mergeCell ref="B46:D46"/>
    <mergeCell ref="B47:D47"/>
    <mergeCell ref="B17:D17"/>
    <mergeCell ref="B19:D19"/>
    <mergeCell ref="B49:D49"/>
    <mergeCell ref="B50:D50"/>
    <mergeCell ref="B52:D52"/>
    <mergeCell ref="A1:D1"/>
    <mergeCell ref="A2:D3"/>
    <mergeCell ref="B13:D13"/>
    <mergeCell ref="B14:D14"/>
    <mergeCell ref="B16:D16"/>
    <mergeCell ref="B32:D32"/>
    <mergeCell ref="B34:D34"/>
    <mergeCell ref="B35:D35"/>
    <mergeCell ref="B20:D20"/>
    <mergeCell ref="B25:D25"/>
    <mergeCell ref="B26:D26"/>
    <mergeCell ref="B28:D28"/>
    <mergeCell ref="B29:D29"/>
  </mergeCells>
  <pageMargins left="0.7" right="0.7" top="0.75" bottom="0.75" header="0.3" footer="0.3"/>
  <pageSetup scale="77" orientation="portrait" r:id="rId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pageSetUpPr fitToPage="1"/>
  </sheetPr>
  <dimension ref="A1:P57"/>
  <sheetViews>
    <sheetView topLeftCell="A18" workbookViewId="0">
      <selection activeCell="M36" sqref="M36"/>
    </sheetView>
  </sheetViews>
  <sheetFormatPr defaultColWidth="8.85546875" defaultRowHeight="15" x14ac:dyDescent="0.25"/>
  <cols>
    <col min="1" max="1" width="2.140625" customWidth="1"/>
    <col min="2" max="2" width="3" bestFit="1" customWidth="1"/>
    <col min="3" max="3" width="4.5703125" customWidth="1"/>
    <col min="5" max="5" width="10.42578125" customWidth="1"/>
    <col min="7" max="7" width="2" customWidth="1"/>
    <col min="10" max="10" width="3.140625" customWidth="1"/>
    <col min="11" max="11" width="10.85546875" customWidth="1"/>
    <col min="12" max="12" width="3.140625" customWidth="1"/>
    <col min="13" max="13" width="10.85546875" customWidth="1"/>
    <col min="15" max="15" width="4" customWidth="1"/>
    <col min="16" max="16" width="17.42578125" customWidth="1"/>
  </cols>
  <sheetData>
    <row r="1" spans="1:16" ht="24" x14ac:dyDescent="0.7">
      <c r="A1" s="101" t="s">
        <v>166</v>
      </c>
    </row>
    <row r="2" spans="1:16" ht="15" customHeight="1" x14ac:dyDescent="0.25">
      <c r="A2" s="144" t="s">
        <v>167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</row>
    <row r="3" spans="1:16" ht="9.9499999999999993" customHeight="1" x14ac:dyDescent="0.25">
      <c r="A3" s="100"/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</row>
    <row r="4" spans="1:16" ht="24.6" customHeight="1" x14ac:dyDescent="0.25">
      <c r="A4" s="145" t="s">
        <v>169</v>
      </c>
      <c r="B4" s="145"/>
      <c r="C4" s="145"/>
      <c r="D4" s="145"/>
      <c r="E4" s="145"/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45"/>
    </row>
    <row r="5" spans="1:16" ht="9.9499999999999993" customHeight="1" x14ac:dyDescent="0.25"/>
    <row r="6" spans="1:16" x14ac:dyDescent="0.25">
      <c r="A6" s="37" t="s">
        <v>69</v>
      </c>
      <c r="B6" s="38"/>
      <c r="C6" s="38"/>
      <c r="D6" s="38"/>
      <c r="E6" s="38"/>
      <c r="F6" s="35"/>
      <c r="G6" s="35"/>
      <c r="H6" s="76"/>
      <c r="I6" s="27"/>
      <c r="J6" s="27"/>
      <c r="K6" s="27" t="s">
        <v>106</v>
      </c>
      <c r="L6" s="27"/>
      <c r="M6" s="27"/>
      <c r="N6" s="27"/>
      <c r="O6" s="27"/>
      <c r="P6" s="10"/>
    </row>
    <row r="7" spans="1:16" x14ac:dyDescent="0.25">
      <c r="A7" s="39" t="s">
        <v>70</v>
      </c>
      <c r="B7" s="40"/>
      <c r="C7" s="40"/>
      <c r="D7" s="40"/>
      <c r="E7" s="40"/>
      <c r="F7" s="36"/>
      <c r="G7" s="36"/>
      <c r="H7" s="76"/>
      <c r="I7" s="6"/>
      <c r="J7" s="76"/>
      <c r="K7" s="6" t="s">
        <v>107</v>
      </c>
      <c r="L7" s="6"/>
      <c r="M7" s="6"/>
      <c r="N7" s="6"/>
      <c r="O7" s="76"/>
      <c r="P7" s="11" t="s">
        <v>112</v>
      </c>
    </row>
    <row r="8" spans="1:16" x14ac:dyDescent="0.25">
      <c r="A8" s="39" t="s">
        <v>71</v>
      </c>
      <c r="B8" s="40"/>
      <c r="C8" s="40"/>
      <c r="D8" s="40"/>
      <c r="E8" s="40"/>
      <c r="F8" s="36"/>
      <c r="G8" s="36"/>
      <c r="H8" s="76"/>
      <c r="I8" s="6"/>
      <c r="J8" s="76"/>
      <c r="K8" s="6" t="s">
        <v>108</v>
      </c>
      <c r="L8" s="6"/>
      <c r="M8" s="6"/>
      <c r="N8" s="6"/>
      <c r="O8" s="76"/>
      <c r="P8" s="11" t="s">
        <v>113</v>
      </c>
    </row>
    <row r="9" spans="1:16" x14ac:dyDescent="0.25">
      <c r="A9" s="28" t="s">
        <v>72</v>
      </c>
      <c r="B9" s="6"/>
      <c r="C9" s="6"/>
      <c r="D9" s="6"/>
      <c r="E9" s="6"/>
      <c r="F9" s="77" t="s">
        <v>136</v>
      </c>
      <c r="G9" s="36"/>
      <c r="H9" s="77"/>
      <c r="I9" s="6"/>
      <c r="J9" s="76"/>
      <c r="K9" s="32" t="s">
        <v>116</v>
      </c>
      <c r="L9" s="6"/>
      <c r="M9" s="6"/>
      <c r="N9" s="6"/>
      <c r="O9" s="76"/>
      <c r="P9" s="11" t="s">
        <v>114</v>
      </c>
    </row>
    <row r="10" spans="1:16" x14ac:dyDescent="0.25">
      <c r="A10" s="39" t="s">
        <v>168</v>
      </c>
      <c r="B10" s="40"/>
      <c r="C10" s="40"/>
      <c r="D10" s="40"/>
      <c r="E10" s="40"/>
      <c r="F10" s="36"/>
      <c r="G10" s="36"/>
      <c r="H10" s="76"/>
      <c r="I10" s="6"/>
      <c r="J10" s="76"/>
      <c r="K10" s="32" t="s">
        <v>109</v>
      </c>
      <c r="L10" s="6"/>
      <c r="M10" s="6"/>
      <c r="N10" s="6"/>
      <c r="O10" s="76"/>
      <c r="P10" s="18" t="s">
        <v>115</v>
      </c>
    </row>
    <row r="11" spans="1:16" x14ac:dyDescent="0.25">
      <c r="A11" s="28"/>
      <c r="B11" s="6"/>
      <c r="C11" s="6"/>
      <c r="D11" s="6"/>
      <c r="E11" s="6"/>
      <c r="F11" s="6"/>
      <c r="G11" s="6"/>
      <c r="H11" s="6"/>
      <c r="I11" s="6"/>
      <c r="J11" s="6"/>
      <c r="K11" s="51"/>
      <c r="L11" s="51"/>
      <c r="M11" s="51"/>
      <c r="N11" s="51"/>
      <c r="O11" s="51"/>
      <c r="P11" s="78"/>
    </row>
    <row r="12" spans="1:16" x14ac:dyDescent="0.25">
      <c r="A12" s="28"/>
      <c r="B12" s="6"/>
      <c r="C12" s="6"/>
      <c r="D12" s="6"/>
      <c r="E12" s="6"/>
      <c r="F12" s="6"/>
      <c r="G12" s="6"/>
      <c r="H12" s="6"/>
      <c r="I12" s="6"/>
      <c r="J12" s="6"/>
      <c r="K12" s="33" t="s">
        <v>110</v>
      </c>
      <c r="L12" s="6"/>
      <c r="M12" s="6"/>
      <c r="N12" s="6"/>
      <c r="O12" s="6"/>
      <c r="P12" s="11"/>
    </row>
    <row r="13" spans="1:16" x14ac:dyDescent="0.25">
      <c r="A13" s="28" t="s">
        <v>73</v>
      </c>
      <c r="B13" s="6"/>
      <c r="C13" s="6"/>
      <c r="D13" s="6"/>
      <c r="E13" s="6"/>
      <c r="F13" s="6"/>
      <c r="G13" s="6"/>
      <c r="H13" s="6"/>
      <c r="I13" s="6"/>
      <c r="J13" s="6"/>
      <c r="K13" s="51"/>
      <c r="L13" s="51"/>
      <c r="M13" s="51"/>
      <c r="N13" s="51"/>
      <c r="O13" s="51"/>
      <c r="P13" s="78"/>
    </row>
    <row r="14" spans="1:16" x14ac:dyDescent="0.25">
      <c r="A14" s="29" t="s">
        <v>100</v>
      </c>
      <c r="B14" s="6"/>
      <c r="C14" s="6"/>
      <c r="D14" s="6"/>
      <c r="E14" s="6"/>
      <c r="F14" s="6"/>
      <c r="G14" s="6"/>
      <c r="H14" s="6"/>
      <c r="I14" s="6"/>
      <c r="J14" s="6"/>
      <c r="K14" s="33" t="s">
        <v>111</v>
      </c>
      <c r="L14" s="6"/>
      <c r="M14" s="6"/>
      <c r="N14" s="6"/>
      <c r="O14" s="6"/>
      <c r="P14" s="11"/>
    </row>
    <row r="15" spans="1:16" x14ac:dyDescent="0.25">
      <c r="A15" s="29" t="s">
        <v>101</v>
      </c>
      <c r="B15" s="6"/>
      <c r="C15" s="6"/>
      <c r="D15" s="6"/>
      <c r="E15" s="6"/>
      <c r="F15" s="6"/>
      <c r="G15" s="6"/>
      <c r="H15" s="6"/>
      <c r="I15" s="30" t="s">
        <v>102</v>
      </c>
      <c r="J15" s="6"/>
      <c r="K15" s="6"/>
      <c r="L15" s="6"/>
      <c r="M15" s="6"/>
      <c r="N15" s="6"/>
      <c r="O15" s="6"/>
      <c r="P15" s="11"/>
    </row>
    <row r="16" spans="1:16" x14ac:dyDescent="0.25">
      <c r="A16" s="28" t="s">
        <v>74</v>
      </c>
      <c r="B16" s="6"/>
      <c r="C16" s="6"/>
      <c r="D16" s="51"/>
      <c r="E16" s="51"/>
      <c r="F16" s="51"/>
      <c r="G16" s="51"/>
      <c r="H16" s="51"/>
      <c r="I16" s="36"/>
      <c r="J16" s="36"/>
      <c r="K16" s="6"/>
      <c r="L16" s="6"/>
      <c r="M16" s="6"/>
      <c r="N16" s="6"/>
      <c r="O16" s="6"/>
      <c r="P16" s="11"/>
    </row>
    <row r="17" spans="1:16" x14ac:dyDescent="0.25">
      <c r="A17" s="28" t="s">
        <v>75</v>
      </c>
      <c r="B17" s="6"/>
      <c r="C17" s="6"/>
      <c r="D17" s="68"/>
      <c r="E17" s="68"/>
      <c r="F17" s="68"/>
      <c r="G17" s="68"/>
      <c r="H17" s="68"/>
      <c r="I17" s="36"/>
      <c r="J17" s="44"/>
      <c r="K17" s="26" t="s">
        <v>103</v>
      </c>
      <c r="L17" s="51"/>
      <c r="M17" s="51"/>
      <c r="N17" s="51"/>
      <c r="O17" s="36"/>
      <c r="P17" s="42"/>
    </row>
    <row r="18" spans="1:16" x14ac:dyDescent="0.25">
      <c r="A18" s="28" t="s">
        <v>57</v>
      </c>
      <c r="B18" s="6"/>
      <c r="C18" s="6"/>
      <c r="D18" s="68"/>
      <c r="E18" s="68"/>
      <c r="F18" s="45" t="s">
        <v>58</v>
      </c>
      <c r="G18" s="36"/>
      <c r="H18" s="68"/>
      <c r="I18" s="51"/>
      <c r="J18" s="36"/>
      <c r="K18" s="31" t="s">
        <v>104</v>
      </c>
      <c r="L18" s="68"/>
      <c r="M18" s="68"/>
      <c r="N18" s="68"/>
      <c r="O18" s="36"/>
      <c r="P18" s="42"/>
    </row>
    <row r="19" spans="1:16" x14ac:dyDescent="0.25">
      <c r="A19" s="28" t="s">
        <v>76</v>
      </c>
      <c r="B19" s="6"/>
      <c r="C19" s="6"/>
      <c r="D19" s="51"/>
      <c r="E19" s="51"/>
      <c r="F19" s="51"/>
      <c r="G19" s="36"/>
      <c r="H19" s="36"/>
      <c r="I19" s="36"/>
      <c r="J19" s="76"/>
      <c r="K19" s="6" t="s">
        <v>105</v>
      </c>
      <c r="L19" s="6"/>
      <c r="M19" s="6"/>
      <c r="N19" s="6"/>
      <c r="O19" s="6"/>
      <c r="P19" s="11"/>
    </row>
    <row r="20" spans="1:16" ht="7.7" customHeight="1" x14ac:dyDescent="0.25">
      <c r="A20" s="14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19"/>
    </row>
    <row r="21" spans="1:16" ht="31.35" customHeight="1" x14ac:dyDescent="0.35">
      <c r="A21" s="143" t="s">
        <v>99</v>
      </c>
      <c r="B21" s="143"/>
      <c r="C21" s="143"/>
      <c r="D21" s="143"/>
      <c r="E21" s="143"/>
      <c r="F21" s="143"/>
      <c r="G21" s="143"/>
      <c r="H21" s="143"/>
      <c r="I21" s="143"/>
      <c r="J21" s="143"/>
      <c r="K21" s="143"/>
      <c r="L21" s="143"/>
      <c r="M21" s="143"/>
      <c r="N21" s="143"/>
      <c r="O21" s="143"/>
      <c r="P21" s="143"/>
    </row>
    <row r="22" spans="1:16" x14ac:dyDescent="0.25">
      <c r="A22" s="2" t="s">
        <v>77</v>
      </c>
    </row>
    <row r="23" spans="1:16" x14ac:dyDescent="0.25">
      <c r="B23">
        <v>1</v>
      </c>
      <c r="C23" t="s">
        <v>78</v>
      </c>
      <c r="J23">
        <v>1</v>
      </c>
      <c r="K23" s="79"/>
    </row>
    <row r="24" spans="1:16" x14ac:dyDescent="0.25">
      <c r="B24">
        <v>2</v>
      </c>
      <c r="C24" t="s">
        <v>79</v>
      </c>
      <c r="J24">
        <v>2</v>
      </c>
      <c r="K24" s="79"/>
    </row>
    <row r="25" spans="1:16" x14ac:dyDescent="0.25">
      <c r="B25">
        <v>3</v>
      </c>
      <c r="C25" t="s">
        <v>80</v>
      </c>
      <c r="J25">
        <v>3</v>
      </c>
      <c r="K25" s="82">
        <f>+K23-K24</f>
        <v>0</v>
      </c>
    </row>
    <row r="26" spans="1:16" ht="30" customHeight="1" x14ac:dyDescent="0.25">
      <c r="A26" s="2" t="s">
        <v>81</v>
      </c>
    </row>
    <row r="27" spans="1:16" x14ac:dyDescent="0.25">
      <c r="B27">
        <v>4</v>
      </c>
      <c r="C27" t="s">
        <v>82</v>
      </c>
      <c r="J27">
        <v>4</v>
      </c>
      <c r="K27" s="67"/>
    </row>
    <row r="28" spans="1:16" x14ac:dyDescent="0.25">
      <c r="B28">
        <v>5</v>
      </c>
      <c r="C28" t="s">
        <v>83</v>
      </c>
      <c r="J28">
        <v>5</v>
      </c>
      <c r="K28" s="83">
        <f>+K25*K27</f>
        <v>0</v>
      </c>
    </row>
    <row r="29" spans="1:16" x14ac:dyDescent="0.25">
      <c r="D29" s="24" t="s">
        <v>84</v>
      </c>
    </row>
    <row r="30" spans="1:16" x14ac:dyDescent="0.25">
      <c r="B30">
        <v>6</v>
      </c>
      <c r="C30" t="s">
        <v>85</v>
      </c>
      <c r="L30">
        <v>6</v>
      </c>
      <c r="M30" s="67">
        <v>0</v>
      </c>
    </row>
    <row r="31" spans="1:16" x14ac:dyDescent="0.25">
      <c r="D31" s="2" t="s">
        <v>86</v>
      </c>
    </row>
    <row r="32" spans="1:16" ht="30" customHeight="1" x14ac:dyDescent="0.25">
      <c r="A32" s="2" t="s">
        <v>124</v>
      </c>
    </row>
    <row r="33" spans="1:15" x14ac:dyDescent="0.25">
      <c r="D33" t="s">
        <v>91</v>
      </c>
      <c r="K33" s="79"/>
    </row>
    <row r="34" spans="1:15" x14ac:dyDescent="0.25">
      <c r="D34" t="s">
        <v>92</v>
      </c>
    </row>
    <row r="35" spans="1:15" ht="21.6" customHeight="1" x14ac:dyDescent="0.25">
      <c r="B35">
        <v>7</v>
      </c>
      <c r="C35" t="s">
        <v>87</v>
      </c>
      <c r="L35">
        <v>7</v>
      </c>
      <c r="M35" s="67">
        <v>0</v>
      </c>
    </row>
    <row r="36" spans="1:15" x14ac:dyDescent="0.25">
      <c r="B36">
        <v>8</v>
      </c>
      <c r="C36" t="s">
        <v>125</v>
      </c>
      <c r="L36">
        <v>8</v>
      </c>
      <c r="M36" s="83">
        <f>+M30-M35</f>
        <v>0</v>
      </c>
    </row>
    <row r="38" spans="1:15" x14ac:dyDescent="0.25">
      <c r="A38" t="s">
        <v>128</v>
      </c>
    </row>
    <row r="39" spans="1:15" x14ac:dyDescent="0.25">
      <c r="A39" t="s">
        <v>88</v>
      </c>
    </row>
    <row r="41" spans="1:15" x14ac:dyDescent="0.25">
      <c r="A41" t="s">
        <v>126</v>
      </c>
    </row>
    <row r="42" spans="1:15" x14ac:dyDescent="0.25">
      <c r="A42" t="s">
        <v>89</v>
      </c>
    </row>
    <row r="44" spans="1:15" ht="30" customHeight="1" x14ac:dyDescent="0.25">
      <c r="A44" s="2" t="s">
        <v>90</v>
      </c>
    </row>
    <row r="45" spans="1:15" x14ac:dyDescent="0.25">
      <c r="B45">
        <v>9</v>
      </c>
      <c r="C45" t="s">
        <v>93</v>
      </c>
      <c r="L45">
        <v>9</v>
      </c>
      <c r="M45" s="67"/>
    </row>
    <row r="46" spans="1:15" x14ac:dyDescent="0.25">
      <c r="B46">
        <v>10</v>
      </c>
      <c r="C46" t="s">
        <v>94</v>
      </c>
      <c r="L46">
        <v>10</v>
      </c>
      <c r="M46" s="67"/>
    </row>
    <row r="47" spans="1:15" x14ac:dyDescent="0.25">
      <c r="B47">
        <v>11</v>
      </c>
      <c r="C47" t="s">
        <v>95</v>
      </c>
      <c r="L47">
        <v>11</v>
      </c>
      <c r="M47" s="67"/>
    </row>
    <row r="48" spans="1:15" x14ac:dyDescent="0.25">
      <c r="B48">
        <v>12</v>
      </c>
      <c r="C48" t="s">
        <v>135</v>
      </c>
      <c r="L48">
        <v>12</v>
      </c>
      <c r="M48" s="83">
        <f>+M45+M46+M47</f>
        <v>0</v>
      </c>
      <c r="O48" s="84" t="str">
        <f>IF(+M35=M48,"Yes","No")</f>
        <v>Yes</v>
      </c>
    </row>
    <row r="50" spans="1:16" x14ac:dyDescent="0.25">
      <c r="A50" s="144" t="s">
        <v>156</v>
      </c>
      <c r="B50" s="144"/>
      <c r="C50" s="144"/>
      <c r="D50" s="144"/>
      <c r="E50" s="144"/>
      <c r="F50" s="144"/>
      <c r="G50" s="144"/>
      <c r="H50" s="144"/>
      <c r="I50" s="144"/>
      <c r="J50" s="144"/>
      <c r="K50" s="144"/>
      <c r="L50" s="144"/>
      <c r="M50" s="144"/>
      <c r="N50" s="144"/>
      <c r="O50" s="144"/>
      <c r="P50" s="144"/>
    </row>
    <row r="51" spans="1:16" x14ac:dyDescent="0.25">
      <c r="A51" s="144" t="s">
        <v>127</v>
      </c>
      <c r="B51" s="144"/>
      <c r="C51" s="144"/>
      <c r="D51" s="144"/>
      <c r="E51" s="144"/>
      <c r="F51" s="144"/>
      <c r="G51" s="144"/>
      <c r="H51" s="144"/>
      <c r="I51" s="144"/>
      <c r="J51" s="144"/>
      <c r="K51" s="144"/>
      <c r="L51" s="144"/>
      <c r="M51" s="144"/>
      <c r="N51" s="144"/>
      <c r="O51" s="144"/>
      <c r="P51" s="144"/>
    </row>
    <row r="52" spans="1:16" x14ac:dyDescent="0.25">
      <c r="A52" s="2"/>
    </row>
    <row r="53" spans="1:16" x14ac:dyDescent="0.25">
      <c r="A53" s="107" t="s">
        <v>96</v>
      </c>
      <c r="B53" s="107"/>
      <c r="C53" s="107"/>
      <c r="D53" s="107"/>
      <c r="E53" s="107"/>
      <c r="F53" s="107"/>
      <c r="G53" s="107"/>
      <c r="H53" s="107"/>
      <c r="I53" s="107"/>
      <c r="J53" s="107"/>
      <c r="K53" s="107"/>
      <c r="L53" s="107"/>
      <c r="M53" s="107"/>
      <c r="N53" s="107"/>
      <c r="O53" s="107"/>
      <c r="P53" s="107"/>
    </row>
    <row r="54" spans="1:16" x14ac:dyDescent="0.25">
      <c r="A54" s="107" t="s">
        <v>172</v>
      </c>
      <c r="B54" s="107"/>
      <c r="C54" s="107"/>
      <c r="D54" s="107"/>
      <c r="E54" s="107"/>
      <c r="F54" s="107"/>
      <c r="G54" s="107"/>
      <c r="H54" s="107"/>
      <c r="I54" s="107"/>
      <c r="J54" s="107"/>
      <c r="K54" s="107"/>
      <c r="L54" s="107"/>
      <c r="M54" s="107"/>
      <c r="N54" s="107"/>
      <c r="O54" s="107"/>
      <c r="P54" s="107"/>
    </row>
    <row r="55" spans="1:16" x14ac:dyDescent="0.25">
      <c r="A55" s="107" t="s">
        <v>173</v>
      </c>
      <c r="B55" s="107"/>
      <c r="C55" s="107"/>
      <c r="D55" s="107"/>
      <c r="E55" s="107"/>
      <c r="F55" s="107"/>
      <c r="G55" s="107"/>
      <c r="H55" s="107"/>
      <c r="I55" s="107"/>
      <c r="J55" s="107"/>
      <c r="K55" s="107"/>
      <c r="L55" s="107"/>
      <c r="M55" s="107"/>
      <c r="N55" s="107"/>
      <c r="O55" s="107"/>
      <c r="P55" s="107"/>
    </row>
    <row r="56" spans="1:16" ht="19.350000000000001" customHeight="1" x14ac:dyDescent="0.25">
      <c r="A56" s="107" t="s">
        <v>97</v>
      </c>
      <c r="B56" s="107"/>
      <c r="C56" s="107"/>
      <c r="D56" s="107"/>
      <c r="E56" s="107"/>
      <c r="F56" s="107"/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16" ht="19.350000000000001" customHeight="1" x14ac:dyDescent="0.25">
      <c r="A57" s="107" t="s">
        <v>98</v>
      </c>
      <c r="B57" s="107"/>
      <c r="C57" s="107"/>
      <c r="D57" s="107"/>
      <c r="E57" s="107"/>
      <c r="F57" s="107"/>
      <c r="G57" s="107"/>
      <c r="H57" s="107"/>
      <c r="I57" s="107"/>
      <c r="J57" s="107"/>
      <c r="K57" s="107"/>
      <c r="L57" s="107"/>
      <c r="M57" s="107"/>
      <c r="N57" s="107"/>
      <c r="O57" s="107"/>
      <c r="P57" s="107"/>
    </row>
  </sheetData>
  <sheetProtection algorithmName="SHA-512" hashValue="/kvmYal7QbgXsOWOPSe3IqOdbg0hqQE57i5Vh7IwcM779FX//om4Ar/Lhk41F3o5hisfIR5pYo3wDMTGv7Rozg==" saltValue="bgCoopYsDuBWv3nTeunyrQ==" spinCount="100000" sheet="1" objects="1" scenarios="1"/>
  <customSheetViews>
    <customSheetView guid="{DAD09D7B-2B05-495B-BB72-969E890F694D}" fitToPage="1" topLeftCell="A22">
      <selection activeCell="K50" sqref="K50"/>
      <pageMargins left="0.7" right="0.7" top="0.75" bottom="0.75" header="0.3" footer="0.3"/>
      <pageSetup scale="76" orientation="portrait" r:id="rId1"/>
    </customSheetView>
  </customSheetViews>
  <mergeCells count="10">
    <mergeCell ref="A57:P57"/>
    <mergeCell ref="A21:P21"/>
    <mergeCell ref="A2:P2"/>
    <mergeCell ref="A53:P53"/>
    <mergeCell ref="A54:P54"/>
    <mergeCell ref="A55:P55"/>
    <mergeCell ref="A56:P56"/>
    <mergeCell ref="A50:P50"/>
    <mergeCell ref="A51:P51"/>
    <mergeCell ref="A4:P4"/>
  </mergeCells>
  <pageMargins left="0.7" right="0.7" top="0.75" bottom="0.75" header="0.3" footer="0.3"/>
  <pageSetup scale="75" orientation="portrait" r:id="rId2"/>
  <drawing r:id="rId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pageSetUpPr fitToPage="1"/>
  </sheetPr>
  <dimension ref="A1:H57"/>
  <sheetViews>
    <sheetView workbookViewId="0">
      <selection activeCell="B7" sqref="B7:D7"/>
    </sheetView>
  </sheetViews>
  <sheetFormatPr defaultColWidth="8.85546875" defaultRowHeight="15" x14ac:dyDescent="0.25"/>
  <cols>
    <col min="1" max="1" width="20" customWidth="1"/>
    <col min="2" max="2" width="23" customWidth="1"/>
    <col min="3" max="3" width="5.140625" customWidth="1"/>
    <col min="5" max="7" width="14.140625" customWidth="1"/>
    <col min="8" max="8" width="16.85546875" customWidth="1"/>
  </cols>
  <sheetData>
    <row r="1" spans="1:8" ht="23.45" customHeight="1" x14ac:dyDescent="0.35">
      <c r="A1" s="121" t="s">
        <v>50</v>
      </c>
      <c r="B1" s="121"/>
      <c r="C1" s="121"/>
      <c r="D1" s="122"/>
      <c r="E1" s="135" t="s">
        <v>59</v>
      </c>
      <c r="F1" s="136"/>
      <c r="G1" s="13" t="s">
        <v>63</v>
      </c>
      <c r="H1" s="17"/>
    </row>
    <row r="2" spans="1:8" ht="14.45" customHeight="1" x14ac:dyDescent="0.25">
      <c r="A2" s="123" t="s">
        <v>51</v>
      </c>
      <c r="B2" s="123"/>
      <c r="C2" s="123"/>
      <c r="D2" s="124"/>
      <c r="E2" s="12" t="s">
        <v>60</v>
      </c>
      <c r="F2" s="16" t="s">
        <v>61</v>
      </c>
      <c r="G2" s="15" t="s">
        <v>62</v>
      </c>
      <c r="H2" s="18"/>
    </row>
    <row r="3" spans="1:8" ht="48" x14ac:dyDescent="0.25">
      <c r="A3" s="125"/>
      <c r="B3" s="125"/>
      <c r="C3" s="125"/>
      <c r="D3" s="126"/>
      <c r="E3" s="20" t="s">
        <v>123</v>
      </c>
      <c r="F3" s="20" t="s">
        <v>64</v>
      </c>
      <c r="G3" s="20" t="s">
        <v>65</v>
      </c>
      <c r="H3" s="61" t="s">
        <v>52</v>
      </c>
    </row>
    <row r="4" spans="1:8" x14ac:dyDescent="0.25">
      <c r="A4" s="56" t="s">
        <v>52</v>
      </c>
      <c r="B4" s="152" t="s">
        <v>54</v>
      </c>
      <c r="C4" s="153"/>
      <c r="D4" s="154"/>
      <c r="F4" s="155" t="s">
        <v>66</v>
      </c>
      <c r="G4" s="156"/>
      <c r="H4" s="60"/>
    </row>
    <row r="5" spans="1:8" x14ac:dyDescent="0.25">
      <c r="A5" s="57" t="s">
        <v>53</v>
      </c>
      <c r="B5" s="157" t="s">
        <v>55</v>
      </c>
      <c r="C5" s="158"/>
      <c r="D5" s="159"/>
      <c r="F5" s="160" t="s">
        <v>67</v>
      </c>
      <c r="G5" s="161"/>
      <c r="H5" s="60"/>
    </row>
    <row r="6" spans="1:8" x14ac:dyDescent="0.25">
      <c r="A6" s="58"/>
      <c r="B6" s="14" t="s">
        <v>56</v>
      </c>
      <c r="C6" s="3" t="s">
        <v>57</v>
      </c>
      <c r="D6" s="19" t="s">
        <v>58</v>
      </c>
      <c r="E6" s="3"/>
      <c r="F6" s="162" t="s">
        <v>68</v>
      </c>
      <c r="G6" s="163"/>
      <c r="H6" s="58"/>
    </row>
    <row r="7" spans="1:8" x14ac:dyDescent="0.25">
      <c r="A7" s="59"/>
      <c r="B7" s="149"/>
      <c r="C7" s="150"/>
      <c r="D7" s="151"/>
      <c r="E7" s="48"/>
      <c r="F7" s="49"/>
      <c r="G7" s="72"/>
      <c r="H7" s="59"/>
    </row>
    <row r="8" spans="1:8" x14ac:dyDescent="0.25">
      <c r="A8" s="60"/>
      <c r="B8" s="146"/>
      <c r="C8" s="147"/>
      <c r="D8" s="148"/>
      <c r="E8" s="50"/>
      <c r="F8" s="49"/>
      <c r="G8" s="73"/>
      <c r="H8" s="60"/>
    </row>
    <row r="9" spans="1:8" x14ac:dyDescent="0.25">
      <c r="A9" s="58"/>
      <c r="B9" s="74"/>
      <c r="C9" s="51"/>
      <c r="D9" s="51"/>
      <c r="E9" s="52"/>
      <c r="F9" s="53"/>
      <c r="G9" s="75"/>
      <c r="H9" s="58"/>
    </row>
    <row r="10" spans="1:8" x14ac:dyDescent="0.25">
      <c r="A10" s="59"/>
      <c r="B10" s="149"/>
      <c r="C10" s="150"/>
      <c r="D10" s="151"/>
      <c r="E10" s="48"/>
      <c r="F10" s="49"/>
      <c r="G10" s="73"/>
      <c r="H10" s="59"/>
    </row>
    <row r="11" spans="1:8" x14ac:dyDescent="0.25">
      <c r="A11" s="60"/>
      <c r="B11" s="146"/>
      <c r="C11" s="147"/>
      <c r="D11" s="148"/>
      <c r="E11" s="50"/>
      <c r="F11" s="49"/>
      <c r="G11" s="73"/>
      <c r="H11" s="60"/>
    </row>
    <row r="12" spans="1:8" x14ac:dyDescent="0.25">
      <c r="A12" s="58"/>
      <c r="B12" s="74"/>
      <c r="C12" s="51"/>
      <c r="D12" s="51"/>
      <c r="E12" s="52"/>
      <c r="F12" s="53"/>
      <c r="G12" s="75"/>
      <c r="H12" s="58"/>
    </row>
    <row r="13" spans="1:8" x14ac:dyDescent="0.25">
      <c r="A13" s="59"/>
      <c r="B13" s="149"/>
      <c r="C13" s="150"/>
      <c r="D13" s="151"/>
      <c r="E13" s="48"/>
      <c r="F13" s="54"/>
      <c r="G13" s="72"/>
      <c r="H13" s="59"/>
    </row>
    <row r="14" spans="1:8" x14ac:dyDescent="0.25">
      <c r="A14" s="60"/>
      <c r="B14" s="146"/>
      <c r="C14" s="147"/>
      <c r="D14" s="148"/>
      <c r="E14" s="50"/>
      <c r="F14" s="49"/>
      <c r="G14" s="73"/>
      <c r="H14" s="60"/>
    </row>
    <row r="15" spans="1:8" x14ac:dyDescent="0.25">
      <c r="A15" s="58"/>
      <c r="B15" s="74"/>
      <c r="C15" s="51"/>
      <c r="D15" s="51"/>
      <c r="E15" s="52"/>
      <c r="F15" s="53"/>
      <c r="G15" s="75"/>
      <c r="H15" s="58"/>
    </row>
    <row r="16" spans="1:8" x14ac:dyDescent="0.25">
      <c r="A16" s="59"/>
      <c r="B16" s="149"/>
      <c r="C16" s="150"/>
      <c r="D16" s="151"/>
      <c r="E16" s="48"/>
      <c r="F16" s="49"/>
      <c r="G16" s="73"/>
      <c r="H16" s="59"/>
    </row>
    <row r="17" spans="1:8" x14ac:dyDescent="0.25">
      <c r="A17" s="60"/>
      <c r="B17" s="146"/>
      <c r="C17" s="147"/>
      <c r="D17" s="148"/>
      <c r="E17" s="50"/>
      <c r="F17" s="49"/>
      <c r="G17" s="73"/>
      <c r="H17" s="60"/>
    </row>
    <row r="18" spans="1:8" x14ac:dyDescent="0.25">
      <c r="A18" s="58"/>
      <c r="B18" s="74"/>
      <c r="C18" s="51"/>
      <c r="D18" s="51"/>
      <c r="E18" s="52"/>
      <c r="F18" s="53"/>
      <c r="G18" s="75"/>
      <c r="H18" s="58"/>
    </row>
    <row r="19" spans="1:8" x14ac:dyDescent="0.25">
      <c r="A19" s="59"/>
      <c r="B19" s="149"/>
      <c r="C19" s="150"/>
      <c r="D19" s="151"/>
      <c r="E19" s="48"/>
      <c r="F19" s="54"/>
      <c r="G19" s="72"/>
      <c r="H19" s="59"/>
    </row>
    <row r="20" spans="1:8" x14ac:dyDescent="0.25">
      <c r="A20" s="60"/>
      <c r="B20" s="146"/>
      <c r="C20" s="147"/>
      <c r="D20" s="148"/>
      <c r="E20" s="50"/>
      <c r="F20" s="49"/>
      <c r="G20" s="73"/>
      <c r="H20" s="60"/>
    </row>
    <row r="21" spans="1:8" x14ac:dyDescent="0.25">
      <c r="A21" s="58"/>
      <c r="B21" s="74"/>
      <c r="C21" s="51"/>
      <c r="D21" s="51"/>
      <c r="E21" s="52"/>
      <c r="F21" s="53"/>
      <c r="G21" s="75"/>
      <c r="H21" s="58"/>
    </row>
    <row r="22" spans="1:8" x14ac:dyDescent="0.25">
      <c r="A22" s="59"/>
      <c r="B22" s="149"/>
      <c r="C22" s="150"/>
      <c r="D22" s="151"/>
      <c r="E22" s="48"/>
      <c r="F22" s="49"/>
      <c r="G22" s="73"/>
      <c r="H22" s="59"/>
    </row>
    <row r="23" spans="1:8" x14ac:dyDescent="0.25">
      <c r="A23" s="60"/>
      <c r="B23" s="146"/>
      <c r="C23" s="147"/>
      <c r="D23" s="148"/>
      <c r="E23" s="50"/>
      <c r="F23" s="49"/>
      <c r="G23" s="73"/>
      <c r="H23" s="60"/>
    </row>
    <row r="24" spans="1:8" x14ac:dyDescent="0.25">
      <c r="A24" s="58"/>
      <c r="B24" s="74"/>
      <c r="C24" s="51"/>
      <c r="D24" s="51"/>
      <c r="E24" s="52"/>
      <c r="F24" s="53"/>
      <c r="G24" s="75"/>
      <c r="H24" s="58"/>
    </row>
    <row r="25" spans="1:8" x14ac:dyDescent="0.25">
      <c r="A25" s="59"/>
      <c r="B25" s="149"/>
      <c r="C25" s="150"/>
      <c r="D25" s="151"/>
      <c r="E25" s="48"/>
      <c r="F25" s="54"/>
      <c r="G25" s="72"/>
      <c r="H25" s="59"/>
    </row>
    <row r="26" spans="1:8" x14ac:dyDescent="0.25">
      <c r="A26" s="60"/>
      <c r="B26" s="146"/>
      <c r="C26" s="147"/>
      <c r="D26" s="148"/>
      <c r="E26" s="50"/>
      <c r="F26" s="49"/>
      <c r="G26" s="73"/>
      <c r="H26" s="60"/>
    </row>
    <row r="27" spans="1:8" x14ac:dyDescent="0.25">
      <c r="A27" s="58"/>
      <c r="B27" s="74"/>
      <c r="C27" s="51"/>
      <c r="D27" s="51"/>
      <c r="E27" s="52"/>
      <c r="F27" s="53"/>
      <c r="G27" s="75"/>
      <c r="H27" s="58"/>
    </row>
    <row r="28" spans="1:8" x14ac:dyDescent="0.25">
      <c r="A28" s="59"/>
      <c r="B28" s="149"/>
      <c r="C28" s="150"/>
      <c r="D28" s="151"/>
      <c r="E28" s="48"/>
      <c r="F28" s="49"/>
      <c r="G28" s="73"/>
      <c r="H28" s="59"/>
    </row>
    <row r="29" spans="1:8" x14ac:dyDescent="0.25">
      <c r="A29" s="60"/>
      <c r="B29" s="146"/>
      <c r="C29" s="147"/>
      <c r="D29" s="148"/>
      <c r="E29" s="50"/>
      <c r="F29" s="49"/>
      <c r="G29" s="73"/>
      <c r="H29" s="60"/>
    </row>
    <row r="30" spans="1:8" x14ac:dyDescent="0.25">
      <c r="A30" s="58"/>
      <c r="B30" s="74"/>
      <c r="C30" s="51"/>
      <c r="D30" s="51"/>
      <c r="E30" s="52"/>
      <c r="F30" s="53"/>
      <c r="G30" s="75"/>
      <c r="H30" s="58"/>
    </row>
    <row r="31" spans="1:8" x14ac:dyDescent="0.25">
      <c r="A31" s="59"/>
      <c r="B31" s="149"/>
      <c r="C31" s="150"/>
      <c r="D31" s="151"/>
      <c r="E31" s="48"/>
      <c r="F31" s="54"/>
      <c r="G31" s="72"/>
      <c r="H31" s="59"/>
    </row>
    <row r="32" spans="1:8" x14ac:dyDescent="0.25">
      <c r="A32" s="60"/>
      <c r="B32" s="146"/>
      <c r="C32" s="147"/>
      <c r="D32" s="148"/>
      <c r="E32" s="50"/>
      <c r="F32" s="49"/>
      <c r="G32" s="73"/>
      <c r="H32" s="60"/>
    </row>
    <row r="33" spans="1:8" x14ac:dyDescent="0.25">
      <c r="A33" s="58"/>
      <c r="B33" s="74"/>
      <c r="C33" s="51"/>
      <c r="D33" s="51"/>
      <c r="E33" s="52"/>
      <c r="F33" s="53"/>
      <c r="G33" s="75"/>
      <c r="H33" s="58"/>
    </row>
    <row r="34" spans="1:8" x14ac:dyDescent="0.25">
      <c r="A34" s="59"/>
      <c r="B34" s="149"/>
      <c r="C34" s="150"/>
      <c r="D34" s="151"/>
      <c r="E34" s="48"/>
      <c r="F34" s="49"/>
      <c r="G34" s="73"/>
      <c r="H34" s="59"/>
    </row>
    <row r="35" spans="1:8" x14ac:dyDescent="0.25">
      <c r="A35" s="60"/>
      <c r="B35" s="146"/>
      <c r="C35" s="147"/>
      <c r="D35" s="148"/>
      <c r="E35" s="50"/>
      <c r="F35" s="49"/>
      <c r="G35" s="73"/>
      <c r="H35" s="60"/>
    </row>
    <row r="36" spans="1:8" x14ac:dyDescent="0.25">
      <c r="A36" s="58"/>
      <c r="B36" s="74"/>
      <c r="C36" s="51"/>
      <c r="D36" s="51"/>
      <c r="E36" s="52"/>
      <c r="F36" s="53"/>
      <c r="G36" s="75"/>
      <c r="H36" s="58"/>
    </row>
    <row r="37" spans="1:8" x14ac:dyDescent="0.25">
      <c r="A37" s="59"/>
      <c r="B37" s="149"/>
      <c r="C37" s="150"/>
      <c r="D37" s="151"/>
      <c r="E37" s="48"/>
      <c r="F37" s="54"/>
      <c r="G37" s="72"/>
      <c r="H37" s="59"/>
    </row>
    <row r="38" spans="1:8" x14ac:dyDescent="0.25">
      <c r="A38" s="60"/>
      <c r="B38" s="146"/>
      <c r="C38" s="147"/>
      <c r="D38" s="148"/>
      <c r="E38" s="50"/>
      <c r="F38" s="49"/>
      <c r="G38" s="73"/>
      <c r="H38" s="60"/>
    </row>
    <row r="39" spans="1:8" x14ac:dyDescent="0.25">
      <c r="A39" s="58"/>
      <c r="B39" s="74"/>
      <c r="C39" s="51"/>
      <c r="D39" s="51"/>
      <c r="E39" s="52"/>
      <c r="F39" s="53"/>
      <c r="G39" s="75"/>
      <c r="H39" s="58"/>
    </row>
    <row r="40" spans="1:8" x14ac:dyDescent="0.25">
      <c r="A40" s="59"/>
      <c r="B40" s="149"/>
      <c r="C40" s="150"/>
      <c r="D40" s="151"/>
      <c r="E40" s="48"/>
      <c r="F40" s="49"/>
      <c r="G40" s="73"/>
      <c r="H40" s="59"/>
    </row>
    <row r="41" spans="1:8" x14ac:dyDescent="0.25">
      <c r="A41" s="60"/>
      <c r="B41" s="146"/>
      <c r="C41" s="147"/>
      <c r="D41" s="148"/>
      <c r="E41" s="50"/>
      <c r="F41" s="49"/>
      <c r="G41" s="73"/>
      <c r="H41" s="60"/>
    </row>
    <row r="42" spans="1:8" x14ac:dyDescent="0.25">
      <c r="A42" s="58"/>
      <c r="B42" s="74"/>
      <c r="C42" s="51"/>
      <c r="D42" s="51"/>
      <c r="E42" s="52"/>
      <c r="F42" s="53"/>
      <c r="G42" s="75"/>
      <c r="H42" s="58"/>
    </row>
    <row r="43" spans="1:8" x14ac:dyDescent="0.25">
      <c r="A43" s="59"/>
      <c r="B43" s="149"/>
      <c r="C43" s="150"/>
      <c r="D43" s="151"/>
      <c r="E43" s="48"/>
      <c r="F43" s="54"/>
      <c r="G43" s="72"/>
      <c r="H43" s="59"/>
    </row>
    <row r="44" spans="1:8" x14ac:dyDescent="0.25">
      <c r="A44" s="60"/>
      <c r="B44" s="146"/>
      <c r="C44" s="147"/>
      <c r="D44" s="148"/>
      <c r="E44" s="50"/>
      <c r="F44" s="49"/>
      <c r="G44" s="73"/>
      <c r="H44" s="60"/>
    </row>
    <row r="45" spans="1:8" x14ac:dyDescent="0.25">
      <c r="A45" s="58"/>
      <c r="B45" s="74"/>
      <c r="C45" s="51"/>
      <c r="D45" s="51"/>
      <c r="E45" s="52"/>
      <c r="F45" s="53"/>
      <c r="G45" s="75"/>
      <c r="H45" s="58"/>
    </row>
    <row r="46" spans="1:8" x14ac:dyDescent="0.25">
      <c r="A46" s="59"/>
      <c r="B46" s="149"/>
      <c r="C46" s="150"/>
      <c r="D46" s="151"/>
      <c r="E46" s="48"/>
      <c r="F46" s="49"/>
      <c r="G46" s="73"/>
      <c r="H46" s="59"/>
    </row>
    <row r="47" spans="1:8" x14ac:dyDescent="0.25">
      <c r="A47" s="60"/>
      <c r="B47" s="146"/>
      <c r="C47" s="147"/>
      <c r="D47" s="148"/>
      <c r="E47" s="50"/>
      <c r="F47" s="49"/>
      <c r="G47" s="73"/>
      <c r="H47" s="60"/>
    </row>
    <row r="48" spans="1:8" x14ac:dyDescent="0.25">
      <c r="A48" s="58"/>
      <c r="B48" s="74"/>
      <c r="C48" s="51"/>
      <c r="D48" s="51"/>
      <c r="E48" s="52"/>
      <c r="F48" s="53"/>
      <c r="G48" s="75"/>
      <c r="H48" s="58"/>
    </row>
    <row r="49" spans="1:8" x14ac:dyDescent="0.25">
      <c r="A49" s="59"/>
      <c r="B49" s="149"/>
      <c r="C49" s="150"/>
      <c r="D49" s="151"/>
      <c r="E49" s="48"/>
      <c r="F49" s="54"/>
      <c r="G49" s="72"/>
      <c r="H49" s="59"/>
    </row>
    <row r="50" spans="1:8" x14ac:dyDescent="0.25">
      <c r="A50" s="60"/>
      <c r="B50" s="146"/>
      <c r="C50" s="147"/>
      <c r="D50" s="148"/>
      <c r="E50" s="50"/>
      <c r="F50" s="49"/>
      <c r="G50" s="73"/>
      <c r="H50" s="60"/>
    </row>
    <row r="51" spans="1:8" x14ac:dyDescent="0.25">
      <c r="A51" s="58"/>
      <c r="B51" s="74"/>
      <c r="C51" s="51"/>
      <c r="D51" s="51"/>
      <c r="E51" s="52"/>
      <c r="F51" s="53"/>
      <c r="G51" s="75"/>
      <c r="H51" s="58"/>
    </row>
    <row r="52" spans="1:8" x14ac:dyDescent="0.25">
      <c r="A52" s="59"/>
      <c r="B52" s="149"/>
      <c r="C52" s="150"/>
      <c r="D52" s="151"/>
      <c r="E52" s="48"/>
      <c r="F52" s="49"/>
      <c r="G52" s="73"/>
      <c r="H52" s="59"/>
    </row>
    <row r="53" spans="1:8" x14ac:dyDescent="0.25">
      <c r="A53" s="60"/>
      <c r="B53" s="146"/>
      <c r="C53" s="147"/>
      <c r="D53" s="148"/>
      <c r="E53" s="50"/>
      <c r="F53" s="49"/>
      <c r="G53" s="73"/>
      <c r="H53" s="60"/>
    </row>
    <row r="54" spans="1:8" x14ac:dyDescent="0.25">
      <c r="A54" s="58"/>
      <c r="B54" s="74"/>
      <c r="C54" s="51"/>
      <c r="D54" s="51"/>
      <c r="E54" s="52"/>
      <c r="F54" s="53"/>
      <c r="G54" s="75"/>
      <c r="H54" s="58"/>
    </row>
    <row r="55" spans="1:8" x14ac:dyDescent="0.25">
      <c r="A55" t="s">
        <v>132</v>
      </c>
      <c r="E55" s="127">
        <f>SUM(E7:E54)</f>
        <v>0</v>
      </c>
      <c r="F55" s="127">
        <f>SUM(F7:F54)</f>
        <v>0</v>
      </c>
      <c r="G55" s="21"/>
      <c r="H55" s="6"/>
    </row>
    <row r="56" spans="1:8" ht="15.6" customHeight="1" x14ac:dyDescent="0.25">
      <c r="A56" t="s">
        <v>133</v>
      </c>
      <c r="E56" s="128"/>
      <c r="F56" s="128"/>
      <c r="G56" s="22"/>
      <c r="H56" s="6"/>
    </row>
    <row r="57" spans="1:8" ht="30" customHeight="1" x14ac:dyDescent="0.25">
      <c r="A57" s="1" t="s">
        <v>134</v>
      </c>
      <c r="F57" s="81">
        <f>+E55+F55</f>
        <v>0</v>
      </c>
      <c r="G57" s="81">
        <f>SUM(G7:G54)</f>
        <v>0</v>
      </c>
      <c r="H57" s="23"/>
    </row>
  </sheetData>
  <sheetProtection algorithmName="SHA-512" hashValue="QyY7uZiYxEbNwiJ52Iwfz4ilb0C2nit20A8ROlmUm/2A88qwsNz6ICO5cIEH8TRDx/NRoVfG/ayMm8IwZTMGvA==" saltValue="r/2yj0R7zEPFMuLlNmEEow==" spinCount="100000" sheet="1" objects="1" scenarios="1"/>
  <customSheetViews>
    <customSheetView guid="{DAD09D7B-2B05-495B-BB72-969E890F694D}" fitToPage="1">
      <selection activeCell="B4" sqref="B4:G54"/>
      <pageMargins left="0.7" right="0.7" top="0.75" bottom="0.75" header="0.3" footer="0.3"/>
      <pageSetup scale="77" orientation="portrait"/>
    </customSheetView>
  </customSheetViews>
  <mergeCells count="42">
    <mergeCell ref="B13:D13"/>
    <mergeCell ref="A1:D1"/>
    <mergeCell ref="E1:F1"/>
    <mergeCell ref="A2:D3"/>
    <mergeCell ref="B4:D4"/>
    <mergeCell ref="F4:G4"/>
    <mergeCell ref="B5:D5"/>
    <mergeCell ref="F5:G5"/>
    <mergeCell ref="F6:G6"/>
    <mergeCell ref="B7:D7"/>
    <mergeCell ref="B8:D8"/>
    <mergeCell ref="B10:D10"/>
    <mergeCell ref="B11:D11"/>
    <mergeCell ref="B31:D31"/>
    <mergeCell ref="B14:D14"/>
    <mergeCell ref="B16:D16"/>
    <mergeCell ref="B17:D17"/>
    <mergeCell ref="B19:D19"/>
    <mergeCell ref="B20:D20"/>
    <mergeCell ref="B22:D22"/>
    <mergeCell ref="B23:D23"/>
    <mergeCell ref="B25:D25"/>
    <mergeCell ref="B26:D26"/>
    <mergeCell ref="B28:D28"/>
    <mergeCell ref="B29:D29"/>
    <mergeCell ref="B49:D49"/>
    <mergeCell ref="B32:D32"/>
    <mergeCell ref="B34:D34"/>
    <mergeCell ref="B35:D35"/>
    <mergeCell ref="B37:D37"/>
    <mergeCell ref="B38:D38"/>
    <mergeCell ref="B40:D40"/>
    <mergeCell ref="B41:D41"/>
    <mergeCell ref="B43:D43"/>
    <mergeCell ref="B44:D44"/>
    <mergeCell ref="B46:D46"/>
    <mergeCell ref="B47:D47"/>
    <mergeCell ref="B50:D50"/>
    <mergeCell ref="B52:D52"/>
    <mergeCell ref="B53:D53"/>
    <mergeCell ref="E55:E56"/>
    <mergeCell ref="F55:F56"/>
  </mergeCells>
  <pageMargins left="0.7" right="0.7" top="0.75" bottom="0.75" header="0.3" footer="0.3"/>
  <pageSetup scale="77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O36"/>
  <sheetViews>
    <sheetView zoomScaleNormal="100" zoomScaleSheetLayoutView="100" zoomScalePageLayoutView="150" workbookViewId="0">
      <selection sqref="A1:N1"/>
    </sheetView>
  </sheetViews>
  <sheetFormatPr defaultColWidth="8.85546875" defaultRowHeight="15" x14ac:dyDescent="0.25"/>
  <cols>
    <col min="1" max="1" width="2.140625" customWidth="1"/>
    <col min="2" max="2" width="3.85546875" style="34" customWidth="1"/>
    <col min="3" max="3" width="4.5703125" customWidth="1"/>
    <col min="14" max="14" width="22" customWidth="1"/>
  </cols>
  <sheetData>
    <row r="1" spans="1:15" ht="18.75" x14ac:dyDescent="0.3">
      <c r="A1" s="164" t="s">
        <v>161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47"/>
    </row>
    <row r="2" spans="1:15" ht="18.75" x14ac:dyDescent="0.3">
      <c r="A2" s="164" t="s">
        <v>171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47"/>
    </row>
    <row r="3" spans="1:15" x14ac:dyDescent="0.25">
      <c r="A3" s="47" t="s">
        <v>138</v>
      </c>
      <c r="B3" s="99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</row>
    <row r="4" spans="1:15" x14ac:dyDescent="0.25">
      <c r="A4" s="47"/>
      <c r="B4" s="99">
        <v>1</v>
      </c>
      <c r="C4" s="47" t="s">
        <v>139</v>
      </c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</row>
    <row r="5" spans="1:15" x14ac:dyDescent="0.25">
      <c r="A5" s="47"/>
      <c r="B5" s="99">
        <v>2</v>
      </c>
      <c r="C5" s="47" t="s">
        <v>150</v>
      </c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</row>
    <row r="6" spans="1:15" x14ac:dyDescent="0.25">
      <c r="A6" s="47"/>
      <c r="B6" s="99">
        <v>3</v>
      </c>
      <c r="C6" s="47" t="s">
        <v>130</v>
      </c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</row>
    <row r="7" spans="1:15" x14ac:dyDescent="0.25">
      <c r="A7" s="47"/>
      <c r="B7" s="99">
        <v>4</v>
      </c>
      <c r="C7" s="47" t="s">
        <v>155</v>
      </c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</row>
    <row r="8" spans="1:15" x14ac:dyDescent="0.25">
      <c r="A8" s="47"/>
      <c r="B8" s="99"/>
      <c r="C8" s="47"/>
      <c r="D8" s="47" t="s">
        <v>154</v>
      </c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</row>
    <row r="9" spans="1:15" x14ac:dyDescent="0.25">
      <c r="A9" s="47"/>
      <c r="B9" s="99"/>
      <c r="C9" s="47"/>
      <c r="D9" s="47" t="s">
        <v>151</v>
      </c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</row>
    <row r="10" spans="1:15" x14ac:dyDescent="0.25">
      <c r="A10" s="47"/>
      <c r="B10" s="99"/>
      <c r="C10" s="47"/>
      <c r="D10" s="47" t="s">
        <v>158</v>
      </c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</row>
    <row r="11" spans="1:15" x14ac:dyDescent="0.25">
      <c r="A11" s="47"/>
      <c r="B11" s="99"/>
      <c r="C11" s="47"/>
      <c r="D11" s="47" t="s">
        <v>164</v>
      </c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</row>
    <row r="12" spans="1:15" x14ac:dyDescent="0.25">
      <c r="A12" s="47"/>
      <c r="B12" s="99"/>
      <c r="C12" s="47"/>
      <c r="D12" s="47" t="s">
        <v>140</v>
      </c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</row>
    <row r="13" spans="1:15" x14ac:dyDescent="0.25">
      <c r="A13" s="47"/>
      <c r="B13" s="99"/>
      <c r="C13" s="47"/>
      <c r="D13" s="47" t="s">
        <v>152</v>
      </c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</row>
    <row r="14" spans="1:15" x14ac:dyDescent="0.25">
      <c r="A14" s="47"/>
      <c r="B14" s="99">
        <v>5</v>
      </c>
      <c r="C14" s="47" t="s">
        <v>147</v>
      </c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</row>
    <row r="15" spans="1:15" x14ac:dyDescent="0.25">
      <c r="A15" s="47"/>
      <c r="B15" s="99">
        <v>6</v>
      </c>
      <c r="C15" s="47" t="s">
        <v>162</v>
      </c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</row>
    <row r="16" spans="1:15" x14ac:dyDescent="0.25">
      <c r="A16" s="47"/>
      <c r="B16" s="99"/>
      <c r="C16" s="47"/>
      <c r="D16" s="47" t="s">
        <v>153</v>
      </c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</row>
    <row r="17" spans="1:15" x14ac:dyDescent="0.25">
      <c r="A17" s="47"/>
      <c r="B17" s="99">
        <v>7</v>
      </c>
      <c r="C17" s="47" t="s">
        <v>159</v>
      </c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</row>
    <row r="18" spans="1:15" x14ac:dyDescent="0.25">
      <c r="A18" s="47"/>
      <c r="B18" s="99"/>
      <c r="C18" s="47"/>
      <c r="D18" s="47" t="s">
        <v>157</v>
      </c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</row>
    <row r="19" spans="1:15" x14ac:dyDescent="0.25">
      <c r="A19" s="47"/>
      <c r="B19" s="99">
        <v>8</v>
      </c>
      <c r="C19" s="47" t="s">
        <v>163</v>
      </c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</row>
    <row r="20" spans="1:15" x14ac:dyDescent="0.25">
      <c r="A20" s="47"/>
      <c r="B20" s="99"/>
      <c r="C20" s="47"/>
      <c r="D20" s="47" t="s">
        <v>160</v>
      </c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</row>
    <row r="21" spans="1:15" x14ac:dyDescent="0.25">
      <c r="A21" s="47"/>
      <c r="B21" s="99">
        <v>9</v>
      </c>
      <c r="C21" s="47" t="s">
        <v>149</v>
      </c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</row>
    <row r="22" spans="1:15" x14ac:dyDescent="0.25">
      <c r="A22" s="47"/>
      <c r="B22" s="99">
        <v>10</v>
      </c>
      <c r="C22" s="47" t="s">
        <v>141</v>
      </c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</row>
    <row r="23" spans="1:15" x14ac:dyDescent="0.25">
      <c r="A23" s="47"/>
      <c r="B23" s="99"/>
      <c r="C23" s="47"/>
      <c r="D23" s="47" t="s">
        <v>129</v>
      </c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</row>
    <row r="24" spans="1:15" x14ac:dyDescent="0.25">
      <c r="A24" s="47"/>
      <c r="B24" s="99">
        <v>11</v>
      </c>
      <c r="C24" s="47" t="s">
        <v>142</v>
      </c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</row>
    <row r="25" spans="1:15" x14ac:dyDescent="0.25">
      <c r="A25" s="47"/>
      <c r="B25" s="99"/>
      <c r="C25" s="47"/>
      <c r="D25" s="47" t="s">
        <v>148</v>
      </c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</row>
    <row r="26" spans="1:15" x14ac:dyDescent="0.25">
      <c r="A26" s="47"/>
      <c r="B26" s="99"/>
      <c r="C26" s="47"/>
      <c r="D26" s="47" t="s">
        <v>143</v>
      </c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</row>
    <row r="27" spans="1:15" x14ac:dyDescent="0.25">
      <c r="A27" s="47"/>
      <c r="B27" s="99"/>
      <c r="C27" s="47"/>
      <c r="D27" s="47" t="s">
        <v>144</v>
      </c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</row>
    <row r="28" spans="1:15" x14ac:dyDescent="0.25">
      <c r="A28" s="47"/>
      <c r="B28" s="99">
        <v>12</v>
      </c>
      <c r="C28" s="47" t="s">
        <v>137</v>
      </c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</row>
    <row r="29" spans="1:15" x14ac:dyDescent="0.25">
      <c r="A29" s="47"/>
      <c r="B29" s="99">
        <v>13</v>
      </c>
      <c r="C29" s="47" t="s">
        <v>174</v>
      </c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</row>
    <row r="30" spans="1:15" x14ac:dyDescent="0.25">
      <c r="A30" s="47"/>
      <c r="B30" s="99">
        <v>14</v>
      </c>
      <c r="C30" s="47" t="s">
        <v>170</v>
      </c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</row>
    <row r="31" spans="1:15" x14ac:dyDescent="0.25">
      <c r="A31" s="47"/>
      <c r="B31" s="99"/>
      <c r="C31" s="47"/>
      <c r="D31" s="47" t="s">
        <v>175</v>
      </c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</row>
    <row r="32" spans="1:15" x14ac:dyDescent="0.25">
      <c r="A32" s="47"/>
      <c r="B32" s="99">
        <v>15</v>
      </c>
      <c r="C32" s="47" t="s">
        <v>145</v>
      </c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</row>
    <row r="33" spans="1:15" x14ac:dyDescent="0.25">
      <c r="A33" s="47"/>
      <c r="B33" s="99"/>
      <c r="C33" s="47"/>
      <c r="D33" s="47" t="s">
        <v>165</v>
      </c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</row>
    <row r="34" spans="1:15" x14ac:dyDescent="0.25">
      <c r="A34" s="47"/>
      <c r="B34" s="99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</row>
    <row r="35" spans="1:15" ht="15.75" thickBot="1" x14ac:dyDescent="0.3">
      <c r="A35" s="47"/>
      <c r="B35" s="99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</row>
    <row r="36" spans="1:15" ht="15.75" thickBot="1" x14ac:dyDescent="0.3">
      <c r="C36" s="7" t="s">
        <v>119</v>
      </c>
      <c r="D36" t="s">
        <v>146</v>
      </c>
    </row>
  </sheetData>
  <sheetProtection algorithmName="SHA-512" hashValue="iTj+wooKX2+kGhPnlolmVv3C2mVYf7zWvYVlPNeKdp/0ZpTaGAJ2MRQwjOcpyxAljhx57JOq8Rn+iGSzd/96xQ==" saltValue="2k/YVFp2TOjwigUfNyp7Ig==" spinCount="100000" sheet="1" objects="1" scenarios="1"/>
  <customSheetViews>
    <customSheetView guid="{DAD09D7B-2B05-495B-BB72-969E890F694D}">
      <selection activeCell="K12" sqref="K12"/>
      <pageMargins left="0.7" right="0.7" top="0.75" bottom="0.75" header="0.3" footer="0.3"/>
      <pageSetup orientation="landscape" cellComments="atEnd" r:id="rId1"/>
    </customSheetView>
  </customSheetViews>
  <mergeCells count="2">
    <mergeCell ref="A1:N1"/>
    <mergeCell ref="A2:N2"/>
  </mergeCells>
  <pageMargins left="0.7" right="0.7" top="0.75" bottom="0.75" header="0.3" footer="0.3"/>
  <pageSetup orientation="landscape" cellComments="atEnd" r:id="rId2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3D8156CBA6DF5439BB0102CD8A5E183" ma:contentTypeVersion="13" ma:contentTypeDescription="Create a new document." ma:contentTypeScope="" ma:versionID="b5555e08e64e1aff1f4ea84b0f3c0b46">
  <xsd:schema xmlns:xsd="http://www.w3.org/2001/XMLSchema" xmlns:xs="http://www.w3.org/2001/XMLSchema" xmlns:p="http://schemas.microsoft.com/office/2006/metadata/properties" xmlns:ns2="bcd2b0b8-b9d2-4ab1-ba7d-ce29a7d1d78c" xmlns:ns3="325e42cd-c0e1-4072-bca7-85c6c1f81190" targetNamespace="http://schemas.microsoft.com/office/2006/metadata/properties" ma:root="true" ma:fieldsID="763994a38020c783925127e53fc36486" ns2:_="" ns3:_="">
    <xsd:import namespace="bcd2b0b8-b9d2-4ab1-ba7d-ce29a7d1d78c"/>
    <xsd:import namespace="325e42cd-c0e1-4072-bca7-85c6c1f8119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cd2b0b8-b9d2-4ab1-ba7d-ce29a7d1d78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25e42cd-c0e1-4072-bca7-85c6c1f81190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E2C8C61-C433-4E34-B6E3-95FE8BA51D7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E2EF50A-C3B3-48B2-96A4-4D0507F4F7AF}">
  <ds:schemaRefs>
    <ds:schemaRef ds:uri="http://schemas.microsoft.com/office/infopath/2007/PartnerControls"/>
    <ds:schemaRef ds:uri="325e42cd-c0e1-4072-bca7-85c6c1f81190"/>
    <ds:schemaRef ds:uri="http://purl.org/dc/terms/"/>
    <ds:schemaRef ds:uri="http://schemas.microsoft.com/office/2006/metadata/properties"/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bcd2b0b8-b9d2-4ab1-ba7d-ce29a7d1d78c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6C212894-1D8F-4200-9374-DDA3E069EFC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cd2b0b8-b9d2-4ab1-ba7d-ce29a7d1d78c"/>
    <ds:schemaRef ds:uri="325e42cd-c0e1-4072-bca7-85c6c1f8119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Page 1</vt:lpstr>
      <vt:lpstr>Page 2-3</vt:lpstr>
      <vt:lpstr>Page 4</vt:lpstr>
      <vt:lpstr>Additional Donors</vt:lpstr>
      <vt:lpstr>Instructions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Mandy Coltharp</dc:creator>
  <cp:lastModifiedBy>Mandy Coltharp</cp:lastModifiedBy>
  <cp:lastPrinted>2020-10-23T01:10:28Z</cp:lastPrinted>
  <dcterms:created xsi:type="dcterms:W3CDTF">2014-10-14T19:05:20Z</dcterms:created>
  <dcterms:modified xsi:type="dcterms:W3CDTF">2021-06-22T14:14:12Z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0x010100E3D8156CBA6DF5439BB0102CD8A5E183</vt:lpwstr>
  </property>
</Properties>
</file>